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firstSheet="1" activeTab="1"/>
  </bookViews>
  <sheets>
    <sheet name="F-ACA-01 PRIMERO" sheetId="1" r:id="rId1"/>
    <sheet name="F-ACA-01 " sheetId="2" r:id="rId2"/>
  </sheets>
  <definedNames/>
  <calcPr fullCalcOnLoad="1"/>
</workbook>
</file>

<file path=xl/sharedStrings.xml><?xml version="1.0" encoding="utf-8"?>
<sst xmlns="http://schemas.openxmlformats.org/spreadsheetml/2006/main" count="123" uniqueCount="100">
  <si>
    <t>CONCENTRADO DE CALIFICACIONES POR ASIGNATURA</t>
  </si>
  <si>
    <t>SABER 50 %</t>
  </si>
  <si>
    <t>SABER HACER 40%</t>
  </si>
  <si>
    <t>SER 10%</t>
  </si>
  <si>
    <t>CALIF.</t>
  </si>
  <si>
    <t>FINAL DE</t>
  </si>
  <si>
    <t>Matrícula</t>
  </si>
  <si>
    <t>Nombre</t>
  </si>
  <si>
    <t>EXAMEN</t>
  </si>
  <si>
    <t>PORCENTAJE</t>
  </si>
  <si>
    <t xml:space="preserve">PARTICIPACIÓN </t>
  </si>
  <si>
    <t>TAREAS</t>
  </si>
  <si>
    <t>EST. DE CAS.</t>
  </si>
  <si>
    <t>EVALUACIÓN</t>
  </si>
  <si>
    <t xml:space="preserve">                   FIRMA DEL PROFESOR</t>
  </si>
  <si>
    <t>R00/0704</t>
  </si>
  <si>
    <t>F-ACA-01</t>
  </si>
  <si>
    <t>Asignatura:  REDES I</t>
  </si>
  <si>
    <t>TAREAS 20%</t>
  </si>
  <si>
    <t xml:space="preserve"> EXAMEN  </t>
  </si>
  <si>
    <t xml:space="preserve">        </t>
  </si>
  <si>
    <t>Parcial: 1</t>
  </si>
  <si>
    <t>Profesor:  Miriam Olvera Cueyar</t>
  </si>
  <si>
    <t>CARRERA: INGENIERIA EN TECNOLOGÍAS DE LA INFORMACIÓN</t>
  </si>
  <si>
    <t>Grupo:  UNICO</t>
  </si>
  <si>
    <t>930417</t>
  </si>
  <si>
    <t>Cati Riveros Cesar</t>
  </si>
  <si>
    <t>930496</t>
  </si>
  <si>
    <t>Costantino Guzman Francisco</t>
  </si>
  <si>
    <t>930418</t>
  </si>
  <si>
    <t>Cruz Marquez César</t>
  </si>
  <si>
    <t>930419</t>
  </si>
  <si>
    <t>930420</t>
  </si>
  <si>
    <t>Godinez Badillo Rodrigo Eduardo</t>
  </si>
  <si>
    <t>930421</t>
  </si>
  <si>
    <t>Hernandez Alvarez Crispin</t>
  </si>
  <si>
    <t>930251</t>
  </si>
  <si>
    <t>Hernandez Ruiz Mayra Elizabeth</t>
  </si>
  <si>
    <t>930501</t>
  </si>
  <si>
    <t>Islas Amador Hugo</t>
  </si>
  <si>
    <t>930424</t>
  </si>
  <si>
    <t>Lechuga Salem Edwin</t>
  </si>
  <si>
    <t>930425</t>
  </si>
  <si>
    <t>Lopez Lugo Berenice Ivonne</t>
  </si>
  <si>
    <t>930426</t>
  </si>
  <si>
    <t>Maldonado Islas Fernando Rene</t>
  </si>
  <si>
    <t>930452</t>
  </si>
  <si>
    <t>Martinez Cruz Juana</t>
  </si>
  <si>
    <t>930427</t>
  </si>
  <si>
    <t>Mera Gonzalez Laura Yesica</t>
  </si>
  <si>
    <t>930428</t>
  </si>
  <si>
    <t>Pelcastre Rios Alberto</t>
  </si>
  <si>
    <t>930429</t>
  </si>
  <si>
    <t>Perez Ortiz Julio Cesar</t>
  </si>
  <si>
    <t>930430</t>
  </si>
  <si>
    <t>Soto del Mazo Sonia Yuritzi</t>
  </si>
  <si>
    <t>930451</t>
  </si>
  <si>
    <t>Torres Miguel Irma</t>
  </si>
  <si>
    <t>Hernandez Alonso Nancy</t>
  </si>
  <si>
    <t>PARTICIPACIÓN</t>
  </si>
  <si>
    <t>PERIODO:  ENE-ABR 2010</t>
  </si>
  <si>
    <t>Cuatrimestre: SEGUNDO</t>
  </si>
  <si>
    <t>Fecha: 9 DE FEBRERO</t>
  </si>
  <si>
    <t>Bacilio Naranjo Omar</t>
  </si>
  <si>
    <t>830003</t>
  </si>
  <si>
    <t>Fernandez Espinosa Alvaro</t>
  </si>
  <si>
    <t>830088</t>
  </si>
  <si>
    <t>Martinez Duran Lydia</t>
  </si>
  <si>
    <t>830063</t>
  </si>
  <si>
    <t>Morales Baza Jose Antonio</t>
  </si>
  <si>
    <t>830166</t>
  </si>
  <si>
    <t>Peña Flores Mario Ulises</t>
  </si>
  <si>
    <t>810016</t>
  </si>
  <si>
    <t>Perez Cuautenco Luciana</t>
  </si>
  <si>
    <t>830094</t>
  </si>
  <si>
    <t>Ramirez Cruz Flor Laura</t>
  </si>
  <si>
    <t>830035</t>
  </si>
  <si>
    <t>Trejo Hernandez Mauricio David</t>
  </si>
  <si>
    <t>PRACTICAS 20%</t>
  </si>
  <si>
    <t xml:space="preserve">Asignatura:  </t>
  </si>
  <si>
    <t>Parcial:</t>
  </si>
  <si>
    <t xml:space="preserve">Profesor:  </t>
  </si>
  <si>
    <t xml:space="preserve">Cuatrimestre: </t>
  </si>
  <si>
    <t xml:space="preserve">Grupo:  </t>
  </si>
  <si>
    <t xml:space="preserve">Fecha: </t>
  </si>
  <si>
    <t xml:space="preserve">PRACTICAS </t>
  </si>
  <si>
    <t xml:space="preserve">TAREAS </t>
  </si>
  <si>
    <t xml:space="preserve">PERIODO:  </t>
  </si>
  <si>
    <t xml:space="preserve">PROGRAMA EDUCATIVO: </t>
  </si>
  <si>
    <t xml:space="preserve">                   FIRMA DEL PERSONAL ACADÉMICO</t>
  </si>
  <si>
    <t>(NOMBRE y FIRMA)</t>
  </si>
  <si>
    <r>
      <t> </t>
    </r>
    <r>
      <rPr>
        <b/>
        <sz val="7"/>
        <color indexed="9"/>
        <rFont val="Gotham ExtraLight"/>
        <family val="0"/>
      </rPr>
      <t>Código del documento</t>
    </r>
  </si>
  <si>
    <t>PR-SAC-002</t>
  </si>
  <si>
    <r>
      <t> </t>
    </r>
    <r>
      <rPr>
        <b/>
        <sz val="7"/>
        <color indexed="9"/>
        <rFont val="Gotham ExtraLight"/>
        <family val="0"/>
      </rPr>
      <t>Edición</t>
    </r>
  </si>
  <si>
    <r>
      <t> </t>
    </r>
    <r>
      <rPr>
        <b/>
        <sz val="7"/>
        <color indexed="9"/>
        <rFont val="Gotham ExtraLight"/>
        <family val="0"/>
      </rPr>
      <t>Fecha de emisión</t>
    </r>
  </si>
  <si>
    <t>ISO 9001</t>
  </si>
  <si>
    <t>ISO 14001</t>
  </si>
  <si>
    <t>02/Sep/2013</t>
  </si>
  <si>
    <t>ISO 45001</t>
  </si>
  <si>
    <t>8.5; 9.1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</si>
</sst>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9">
    <font>
      <sz val="10"/>
      <name val="Arial"/>
      <family val="0"/>
    </font>
    <font>
      <sz val="11"/>
      <name val="Arial Narrow"/>
      <family val="2"/>
    </font>
    <font>
      <b/>
      <sz val="18"/>
      <name val="Broadway BT"/>
      <family val="5"/>
    </font>
    <font>
      <b/>
      <sz val="12"/>
      <name val="Arial"/>
      <family val="2"/>
    </font>
    <font>
      <sz val="10"/>
      <name val="Bodoni"/>
      <family val="1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b/>
      <sz val="7"/>
      <color indexed="9"/>
      <name val="Gotham ExtraLight"/>
      <family val="0"/>
    </font>
    <font>
      <sz val="7"/>
      <name val="Gotham ExtraLight"/>
      <family val="0"/>
    </font>
    <font>
      <sz val="10"/>
      <name val="Gotham ExtraLight"/>
      <family val="0"/>
    </font>
    <font>
      <b/>
      <sz val="18"/>
      <name val="Gotham ExtraLight"/>
      <family val="0"/>
    </font>
    <font>
      <b/>
      <sz val="12"/>
      <name val="Gotham ExtraLight"/>
      <family val="0"/>
    </font>
    <font>
      <b/>
      <sz val="11"/>
      <name val="Gotham ExtraLight"/>
      <family val="0"/>
    </font>
    <font>
      <sz val="11"/>
      <name val="Gotham ExtraLight"/>
      <family val="0"/>
    </font>
    <font>
      <b/>
      <i/>
      <sz val="8"/>
      <name val="Gotham ExtraLight"/>
      <family val="0"/>
    </font>
    <font>
      <b/>
      <sz val="8"/>
      <name val="Gotham ExtraLight"/>
      <family val="0"/>
    </font>
    <font>
      <sz val="9"/>
      <name val="Gotham ExtraLight"/>
      <family val="0"/>
    </font>
    <font>
      <b/>
      <i/>
      <sz val="9"/>
      <name val="Gotham ExtraLight"/>
      <family val="0"/>
    </font>
    <font>
      <b/>
      <sz val="9"/>
      <name val="Gotham ExtraLight"/>
      <family val="0"/>
    </font>
    <font>
      <sz val="8"/>
      <name val="Gotham Extra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9"/>
      <name val="Gotham ExtraLight"/>
      <family val="0"/>
    </font>
    <font>
      <sz val="11"/>
      <color indexed="9"/>
      <name val="Gotham ExtraLight"/>
      <family val="0"/>
    </font>
    <font>
      <sz val="7"/>
      <color indexed="9"/>
      <name val="Gotham Extra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"/>
      <color rgb="FFFFFFFF"/>
      <name val="Gotham ExtraLight"/>
      <family val="0"/>
    </font>
    <font>
      <sz val="11"/>
      <color rgb="FFFFFFFF"/>
      <name val="Gotham ExtraLight"/>
      <family val="0"/>
    </font>
    <font>
      <sz val="7"/>
      <color theme="0"/>
      <name val="Gotham ExtraLight"/>
      <family val="0"/>
    </font>
    <font>
      <sz val="7"/>
      <color rgb="FFFFFFFF"/>
      <name val="Gotham Extra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324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632423"/>
      </left>
      <right>
        <color indexed="63"/>
      </right>
      <top>
        <color indexed="63"/>
      </top>
      <bottom style="medium">
        <color rgb="FF632423"/>
      </bottom>
    </border>
    <border>
      <left style="medium">
        <color rgb="FF632423"/>
      </left>
      <right>
        <color indexed="63"/>
      </right>
      <top style="medium">
        <color rgb="FF632423"/>
      </top>
      <bottom>
        <color indexed="63"/>
      </bottom>
    </border>
    <border>
      <left style="thin">
        <color rgb="FF632423"/>
      </left>
      <right>
        <color indexed="63"/>
      </right>
      <top style="thin">
        <color rgb="FF632423"/>
      </top>
      <bottom style="thin">
        <color rgb="FF632423"/>
      </bottom>
    </border>
    <border>
      <left style="medium">
        <color rgb="FF6324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632423"/>
      </top>
      <bottom style="thin">
        <color rgb="FF6324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63242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52" applyFont="1" applyFill="1" applyAlignment="1" applyProtection="1">
      <alignment/>
      <protection locked="0"/>
    </xf>
    <xf numFmtId="0" fontId="1" fillId="33" borderId="0" xfId="52" applyFill="1" applyProtection="1">
      <alignment/>
      <protection locked="0"/>
    </xf>
    <xf numFmtId="0" fontId="5" fillId="33" borderId="0" xfId="52" applyFont="1" applyFill="1" applyBorder="1" applyAlignment="1" applyProtection="1">
      <alignment horizontal="left"/>
      <protection locked="0"/>
    </xf>
    <xf numFmtId="0" fontId="5" fillId="33" borderId="0" xfId="52" applyFont="1" applyFill="1" applyBorder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33" borderId="0" xfId="52" applyFont="1" applyFill="1" applyProtection="1">
      <alignment/>
      <protection locked="0"/>
    </xf>
    <xf numFmtId="0" fontId="5" fillId="33" borderId="0" xfId="0" applyFont="1" applyFill="1" applyAlignment="1" applyProtection="1">
      <alignment horizontal="left"/>
      <protection locked="0"/>
    </xf>
    <xf numFmtId="0" fontId="6" fillId="33" borderId="0" xfId="52" applyFont="1" applyFill="1" applyBorder="1" applyAlignment="1" applyProtection="1">
      <alignment horizontal="center"/>
      <protection locked="0"/>
    </xf>
    <xf numFmtId="0" fontId="6" fillId="33" borderId="0" xfId="52" applyFont="1" applyFill="1" applyBorder="1" applyAlignment="1" applyProtection="1">
      <alignment horizontal="right"/>
      <protection locked="0"/>
    </xf>
    <xf numFmtId="0" fontId="6" fillId="33" borderId="0" xfId="52" applyFont="1" applyFill="1" applyBorder="1" applyProtection="1">
      <alignment/>
      <protection locked="0"/>
    </xf>
    <xf numFmtId="0" fontId="1" fillId="33" borderId="0" xfId="52" applyFill="1" applyBorder="1" applyProtection="1">
      <alignment/>
      <protection locked="0"/>
    </xf>
    <xf numFmtId="0" fontId="6" fillId="33" borderId="0" xfId="52" applyFont="1" applyFill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9" fillId="33" borderId="0" xfId="52" applyFont="1" applyFill="1" applyBorder="1" applyAlignment="1" applyProtection="1">
      <alignment horizontal="center" vertical="center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7" fillId="33" borderId="10" xfId="5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33" borderId="0" xfId="52" applyFont="1" applyFill="1" applyBorder="1" applyAlignment="1" applyProtection="1">
      <alignment vertical="center"/>
      <protection/>
    </xf>
    <xf numFmtId="0" fontId="6" fillId="33" borderId="11" xfId="52" applyFont="1" applyFill="1" applyBorder="1" applyAlignment="1" applyProtection="1">
      <alignment horizontal="centerContinuous" vertical="center"/>
      <protection/>
    </xf>
    <xf numFmtId="0" fontId="6" fillId="33" borderId="12" xfId="52" applyFont="1" applyFill="1" applyBorder="1" applyAlignment="1" applyProtection="1">
      <alignment horizontal="centerContinuous" vertical="center"/>
      <protection/>
    </xf>
    <xf numFmtId="0" fontId="7" fillId="33" borderId="13" xfId="52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center"/>
      <protection/>
    </xf>
    <xf numFmtId="0" fontId="11" fillId="33" borderId="14" xfId="52" applyFont="1" applyFill="1" applyBorder="1" applyAlignment="1" applyProtection="1">
      <alignment horizontal="center" vertical="center"/>
      <protection/>
    </xf>
    <xf numFmtId="0" fontId="7" fillId="33" borderId="14" xfId="52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shrinkToFit="1"/>
      <protection/>
    </xf>
    <xf numFmtId="2" fontId="8" fillId="33" borderId="14" xfId="52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shrinkToFit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12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2" fontId="8" fillId="0" borderId="14" xfId="52" applyNumberFormat="1" applyFont="1" applyFill="1" applyBorder="1" applyAlignment="1" applyProtection="1">
      <alignment horizontal="center" shrinkToFit="1"/>
      <protection locked="0"/>
    </xf>
    <xf numFmtId="2" fontId="10" fillId="0" borderId="14" xfId="52" applyNumberFormat="1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 applyProtection="1">
      <alignment shrinkToFit="1"/>
      <protection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" fontId="8" fillId="33" borderId="0" xfId="52" applyNumberFormat="1" applyFont="1" applyFill="1" applyBorder="1" applyAlignment="1" applyProtection="1">
      <alignment horizontal="center" shrinkToFit="1"/>
      <protection locked="0"/>
    </xf>
    <xf numFmtId="2" fontId="10" fillId="33" borderId="0" xfId="52" applyNumberFormat="1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 applyProtection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6" fillId="34" borderId="16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67" fillId="34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center"/>
      <protection locked="0"/>
    </xf>
    <xf numFmtId="0" fontId="19" fillId="33" borderId="0" xfId="52" applyFont="1" applyFill="1" applyAlignment="1" applyProtection="1">
      <alignment/>
      <protection locked="0"/>
    </xf>
    <xf numFmtId="0" fontId="65" fillId="0" borderId="0" xfId="0" applyFont="1" applyFill="1" applyBorder="1" applyAlignment="1">
      <alignment vertical="center" wrapText="1"/>
    </xf>
    <xf numFmtId="0" fontId="20" fillId="33" borderId="0" xfId="52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0" fillId="33" borderId="0" xfId="52" applyFont="1" applyFill="1" applyBorder="1" applyAlignment="1" applyProtection="1">
      <alignment horizontal="left"/>
      <protection locked="0"/>
    </xf>
    <xf numFmtId="0" fontId="20" fillId="33" borderId="0" xfId="52" applyFont="1" applyFill="1" applyBorder="1" applyProtection="1">
      <alignment/>
      <protection locked="0"/>
    </xf>
    <xf numFmtId="0" fontId="20" fillId="33" borderId="0" xfId="52" applyFont="1" applyFill="1" applyProtection="1">
      <alignment/>
      <protection locked="0"/>
    </xf>
    <xf numFmtId="0" fontId="20" fillId="33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20" fillId="33" borderId="0" xfId="0" applyFont="1" applyFill="1" applyAlignment="1" applyProtection="1">
      <alignment/>
      <protection locked="0"/>
    </xf>
    <xf numFmtId="0" fontId="21" fillId="33" borderId="0" xfId="52" applyFont="1" applyFill="1" applyProtection="1">
      <alignment/>
      <protection locked="0"/>
    </xf>
    <xf numFmtId="0" fontId="22" fillId="33" borderId="0" xfId="52" applyFont="1" applyFill="1" applyBorder="1" applyAlignment="1" applyProtection="1">
      <alignment horizontal="center"/>
      <protection locked="0"/>
    </xf>
    <xf numFmtId="0" fontId="22" fillId="33" borderId="0" xfId="52" applyFont="1" applyFill="1" applyBorder="1" applyAlignment="1" applyProtection="1">
      <alignment horizontal="right"/>
      <protection locked="0"/>
    </xf>
    <xf numFmtId="0" fontId="22" fillId="33" borderId="0" xfId="52" applyFont="1" applyFill="1" applyBorder="1" applyProtection="1">
      <alignment/>
      <protection locked="0"/>
    </xf>
    <xf numFmtId="0" fontId="21" fillId="33" borderId="0" xfId="52" applyFont="1" applyFill="1" applyBorder="1" applyProtection="1">
      <alignment/>
      <protection locked="0"/>
    </xf>
    <xf numFmtId="0" fontId="22" fillId="33" borderId="0" xfId="52" applyFont="1" applyFill="1" applyProtection="1">
      <alignment/>
      <protection locked="0"/>
    </xf>
    <xf numFmtId="0" fontId="17" fillId="0" borderId="0" xfId="0" applyFont="1" applyAlignment="1">
      <alignment/>
    </xf>
    <xf numFmtId="0" fontId="24" fillId="33" borderId="0" xfId="0" applyFont="1" applyFill="1" applyBorder="1" applyAlignment="1" applyProtection="1">
      <alignment/>
      <protection/>
    </xf>
    <xf numFmtId="0" fontId="25" fillId="33" borderId="0" xfId="52" applyFont="1" applyFill="1" applyBorder="1" applyAlignment="1" applyProtection="1">
      <alignment horizontal="center" vertical="center"/>
      <protection/>
    </xf>
    <xf numFmtId="0" fontId="24" fillId="33" borderId="0" xfId="52" applyFont="1" applyFill="1" applyBorder="1" applyAlignment="1" applyProtection="1">
      <alignment vertical="center"/>
      <protection/>
    </xf>
    <xf numFmtId="0" fontId="23" fillId="33" borderId="10" xfId="52" applyFont="1" applyFill="1" applyBorder="1" applyAlignment="1" applyProtection="1">
      <alignment horizontal="center" vertical="center"/>
      <protection/>
    </xf>
    <xf numFmtId="0" fontId="25" fillId="33" borderId="0" xfId="52" applyFont="1" applyFill="1" applyBorder="1" applyAlignment="1" applyProtection="1">
      <alignment vertical="center"/>
      <protection/>
    </xf>
    <xf numFmtId="0" fontId="22" fillId="33" borderId="11" xfId="52" applyFont="1" applyFill="1" applyBorder="1" applyAlignment="1" applyProtection="1">
      <alignment horizontal="centerContinuous" vertical="center"/>
      <protection/>
    </xf>
    <xf numFmtId="0" fontId="22" fillId="33" borderId="12" xfId="52" applyFont="1" applyFill="1" applyBorder="1" applyAlignment="1" applyProtection="1">
      <alignment horizontal="centerContinuous" vertical="center"/>
      <protection/>
    </xf>
    <xf numFmtId="0" fontId="23" fillId="33" borderId="13" xfId="52" applyFont="1" applyFill="1" applyBorder="1" applyAlignment="1" applyProtection="1">
      <alignment horizontal="center" vertical="center"/>
      <protection/>
    </xf>
    <xf numFmtId="0" fontId="24" fillId="33" borderId="14" xfId="0" applyFont="1" applyFill="1" applyBorder="1" applyAlignment="1" applyProtection="1">
      <alignment/>
      <protection/>
    </xf>
    <xf numFmtId="0" fontId="26" fillId="33" borderId="14" xfId="0" applyFont="1" applyFill="1" applyBorder="1" applyAlignment="1" applyProtection="1">
      <alignment horizontal="center"/>
      <protection/>
    </xf>
    <xf numFmtId="0" fontId="16" fillId="33" borderId="14" xfId="52" applyFont="1" applyFill="1" applyBorder="1" applyAlignment="1" applyProtection="1">
      <alignment horizontal="center" vertical="center"/>
      <protection/>
    </xf>
    <xf numFmtId="0" fontId="23" fillId="33" borderId="14" xfId="52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shrinkToFit="1"/>
    </xf>
    <xf numFmtId="0" fontId="24" fillId="33" borderId="14" xfId="0" applyFont="1" applyFill="1" applyBorder="1" applyAlignment="1" applyProtection="1">
      <alignment shrinkToFit="1"/>
      <protection/>
    </xf>
    <xf numFmtId="49" fontId="27" fillId="0" borderId="14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/>
    </xf>
    <xf numFmtId="2" fontId="24" fillId="0" borderId="14" xfId="52" applyNumberFormat="1" applyFont="1" applyFill="1" applyBorder="1" applyAlignment="1" applyProtection="1">
      <alignment horizontal="center" shrinkToFit="1"/>
      <protection locked="0"/>
    </xf>
    <xf numFmtId="2" fontId="26" fillId="0" borderId="14" xfId="52" applyNumberFormat="1" applyFont="1" applyFill="1" applyBorder="1" applyAlignment="1" applyProtection="1">
      <alignment horizontal="center" shrinkToFit="1"/>
      <protection locked="0"/>
    </xf>
    <xf numFmtId="0" fontId="16" fillId="0" borderId="14" xfId="0" applyFont="1" applyFill="1" applyBorder="1" applyAlignment="1">
      <alignment wrapText="1"/>
    </xf>
    <xf numFmtId="2" fontId="24" fillId="33" borderId="14" xfId="52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Fill="1" applyAlignment="1">
      <alignment/>
    </xf>
    <xf numFmtId="0" fontId="24" fillId="0" borderId="14" xfId="0" applyFont="1" applyFill="1" applyBorder="1" applyAlignment="1" applyProtection="1">
      <alignment shrinkToFit="1"/>
      <protection/>
    </xf>
    <xf numFmtId="0" fontId="24" fillId="0" borderId="0" xfId="0" applyFont="1" applyFill="1" applyBorder="1" applyAlignment="1" applyProtection="1">
      <alignment shrinkToFit="1"/>
      <protection/>
    </xf>
    <xf numFmtId="49" fontId="27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6" fillId="0" borderId="17" xfId="0" applyNumberFormat="1" applyFont="1" applyFill="1" applyBorder="1" applyAlignment="1">
      <alignment horizontal="center" vertical="center" wrapText="1"/>
    </xf>
    <xf numFmtId="0" fontId="5" fillId="33" borderId="0" xfId="52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33" borderId="11" xfId="52" applyFont="1" applyFill="1" applyBorder="1" applyAlignment="1" applyProtection="1">
      <alignment horizontal="center" vertical="center"/>
      <protection/>
    </xf>
    <xf numFmtId="0" fontId="6" fillId="33" borderId="20" xfId="52" applyFont="1" applyFill="1" applyBorder="1" applyAlignment="1" applyProtection="1">
      <alignment horizontal="center" vertical="center"/>
      <protection/>
    </xf>
    <xf numFmtId="0" fontId="6" fillId="33" borderId="21" xfId="52" applyFont="1" applyFill="1" applyBorder="1" applyAlignment="1" applyProtection="1">
      <alignment horizontal="center" vertical="center"/>
      <protection/>
    </xf>
    <xf numFmtId="0" fontId="6" fillId="33" borderId="12" xfId="52" applyFont="1" applyFill="1" applyBorder="1" applyAlignment="1" applyProtection="1">
      <alignment horizontal="center" vertical="center"/>
      <protection/>
    </xf>
    <xf numFmtId="0" fontId="6" fillId="33" borderId="11" xfId="52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horizontal="left"/>
      <protection/>
    </xf>
    <xf numFmtId="0" fontId="7" fillId="33" borderId="0" xfId="52" applyFont="1" applyFill="1" applyBorder="1" applyAlignment="1" applyProtection="1">
      <alignment horizontal="right"/>
      <protection locked="0"/>
    </xf>
    <xf numFmtId="0" fontId="6" fillId="33" borderId="23" xfId="52" applyFont="1" applyFill="1" applyBorder="1" applyAlignment="1" applyProtection="1">
      <alignment horizontal="center" vertical="center"/>
      <protection/>
    </xf>
    <xf numFmtId="0" fontId="6" fillId="33" borderId="24" xfId="52" applyFont="1" applyFill="1" applyBorder="1" applyAlignment="1" applyProtection="1">
      <alignment horizontal="center" vertical="center"/>
      <protection/>
    </xf>
    <xf numFmtId="0" fontId="6" fillId="33" borderId="25" xfId="52" applyFont="1" applyFill="1" applyBorder="1" applyAlignment="1" applyProtection="1">
      <alignment horizontal="center" vertical="center"/>
      <protection/>
    </xf>
    <xf numFmtId="0" fontId="22" fillId="33" borderId="11" xfId="52" applyFont="1" applyFill="1" applyBorder="1" applyAlignment="1" applyProtection="1">
      <alignment horizontal="center" vertical="center"/>
      <protection/>
    </xf>
    <xf numFmtId="0" fontId="22" fillId="33" borderId="20" xfId="52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 locked="0"/>
    </xf>
    <xf numFmtId="0" fontId="22" fillId="33" borderId="21" xfId="52" applyFont="1" applyFill="1" applyBorder="1" applyAlignment="1" applyProtection="1">
      <alignment horizontal="center" vertical="center"/>
      <protection/>
    </xf>
    <xf numFmtId="0" fontId="22" fillId="33" borderId="12" xfId="5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right"/>
      <protection locked="0"/>
    </xf>
    <xf numFmtId="0" fontId="22" fillId="33" borderId="23" xfId="52" applyFont="1" applyFill="1" applyBorder="1" applyAlignment="1" applyProtection="1">
      <alignment horizontal="center" vertical="center"/>
      <protection/>
    </xf>
    <xf numFmtId="0" fontId="22" fillId="33" borderId="24" xfId="52" applyFont="1" applyFill="1" applyBorder="1" applyAlignment="1" applyProtection="1">
      <alignment horizontal="center" vertical="center"/>
      <protection/>
    </xf>
    <xf numFmtId="0" fontId="22" fillId="33" borderId="25" xfId="52" applyFont="1" applyFill="1" applyBorder="1" applyAlignment="1" applyProtection="1">
      <alignment horizontal="center" vertical="center"/>
      <protection/>
    </xf>
    <xf numFmtId="0" fontId="20" fillId="33" borderId="0" xfId="52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gles3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114300</xdr:rowOff>
    </xdr:from>
    <xdr:to>
      <xdr:col>3</xdr:col>
      <xdr:colOff>1371600</xdr:colOff>
      <xdr:row>1</xdr:row>
      <xdr:rowOff>161925</xdr:rowOff>
    </xdr:to>
    <xdr:sp>
      <xdr:nvSpPr>
        <xdr:cNvPr id="1" name="WordArt 1"/>
        <xdr:cNvSpPr>
          <a:spLocks/>
        </xdr:cNvSpPr>
      </xdr:nvSpPr>
      <xdr:spPr>
        <a:xfrm>
          <a:off x="1228725" y="114300"/>
          <a:ext cx="23050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200" kern="10" spc="0">
              <a:ln w="9525" cmpd="sng">
                <a:solidFill>
                  <a:srgbClr val="26004B"/>
                </a:solidFill>
                <a:headEnd type="none"/>
                <a:tailEnd type="none"/>
              </a:ln>
              <a:solidFill>
                <a:srgbClr val="26004B"/>
              </a:solidFill>
              <a:latin typeface="Arial"/>
              <a:cs typeface="Arial"/>
            </a:rPr>
            <a:t>UNIVERSIDAD POLITÉCNICA DE TULANCINGO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2</xdr:col>
      <xdr:colOff>742950</xdr:colOff>
      <xdr:row>1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0"/>
          <a:ext cx="590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4">
      <selection activeCell="G25" sqref="G25"/>
    </sheetView>
  </sheetViews>
  <sheetFormatPr defaultColWidth="11.421875" defaultRowHeight="12.75"/>
  <cols>
    <col min="1" max="1" width="6.28125" style="0" customWidth="1"/>
    <col min="3" max="3" width="14.7109375" style="0" customWidth="1"/>
    <col min="4" max="4" width="37.00390625" style="0" bestFit="1" customWidth="1"/>
    <col min="12" max="12" width="12.00390625" style="0" customWidth="1"/>
  </cols>
  <sheetData>
    <row r="1" spans="2:13" s="3" customFormat="1" ht="23.25"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  <c r="M1" s="2"/>
    </row>
    <row r="2" spans="2:13" s="3" customFormat="1" ht="23.25">
      <c r="B2" s="1"/>
      <c r="C2" s="1"/>
      <c r="D2" s="1"/>
      <c r="E2" s="1"/>
      <c r="F2" s="4" t="s">
        <v>23</v>
      </c>
      <c r="G2" s="4"/>
      <c r="H2" s="4"/>
      <c r="I2" s="4"/>
      <c r="J2" s="4"/>
      <c r="K2" s="4"/>
      <c r="L2" s="4"/>
      <c r="M2" s="4"/>
    </row>
    <row r="3" spans="2:13" s="3" customFormat="1" ht="23.25">
      <c r="B3" s="1"/>
      <c r="C3" s="1"/>
      <c r="D3" s="1"/>
      <c r="E3" s="1"/>
      <c r="F3" s="4" t="s">
        <v>60</v>
      </c>
      <c r="G3" s="4"/>
      <c r="H3" s="4"/>
      <c r="I3" s="4"/>
      <c r="J3" s="4"/>
      <c r="K3" s="4"/>
      <c r="L3" s="4"/>
      <c r="M3" s="4"/>
    </row>
    <row r="4" spans="2:13" s="9" customFormat="1" ht="16.5">
      <c r="B4" s="5"/>
      <c r="C4" s="106" t="s">
        <v>17</v>
      </c>
      <c r="D4" s="106"/>
      <c r="E4" s="106"/>
      <c r="F4" s="7"/>
      <c r="G4" s="106" t="s">
        <v>61</v>
      </c>
      <c r="H4" s="106"/>
      <c r="I4" s="106"/>
      <c r="J4" s="106"/>
      <c r="K4" s="106"/>
      <c r="L4" s="6"/>
      <c r="M4" s="8"/>
    </row>
    <row r="5" spans="2:13" s="9" customFormat="1" ht="16.5" customHeight="1">
      <c r="B5" s="5"/>
      <c r="C5" s="6" t="s">
        <v>21</v>
      </c>
      <c r="D5" s="7"/>
      <c r="E5" s="10"/>
      <c r="F5" s="10"/>
      <c r="G5" s="6" t="s">
        <v>24</v>
      </c>
      <c r="H5" s="6"/>
      <c r="I5" s="11"/>
      <c r="J5" s="6"/>
      <c r="K5" s="6"/>
      <c r="L5" s="6"/>
      <c r="M5" s="8"/>
    </row>
    <row r="6" spans="2:13" s="9" customFormat="1" ht="16.5">
      <c r="B6" s="5"/>
      <c r="C6" s="106" t="s">
        <v>22</v>
      </c>
      <c r="D6" s="107"/>
      <c r="E6" s="107"/>
      <c r="F6" s="7"/>
      <c r="G6" s="106" t="s">
        <v>62</v>
      </c>
      <c r="H6" s="106"/>
      <c r="I6" s="106"/>
      <c r="J6" s="106"/>
      <c r="K6" s="106"/>
      <c r="L6" s="6"/>
      <c r="M6" s="8"/>
    </row>
    <row r="7" spans="2:13" s="9" customFormat="1" ht="17.25" thickBot="1">
      <c r="B7" s="5"/>
      <c r="C7" s="12"/>
      <c r="D7" s="13"/>
      <c r="E7" s="14"/>
      <c r="F7" s="15"/>
      <c r="G7" s="114"/>
      <c r="H7" s="114"/>
      <c r="I7" s="16"/>
      <c r="J7" s="13"/>
      <c r="K7" s="12"/>
      <c r="L7" s="14"/>
      <c r="M7" s="3"/>
    </row>
    <row r="8" spans="2:13" s="21" customFormat="1" ht="12.75">
      <c r="B8" s="17"/>
      <c r="C8" s="18"/>
      <c r="D8" s="19"/>
      <c r="E8" s="115" t="s">
        <v>1</v>
      </c>
      <c r="F8" s="116"/>
      <c r="G8" s="115" t="s">
        <v>2</v>
      </c>
      <c r="H8" s="117"/>
      <c r="I8" s="117"/>
      <c r="J8" s="116"/>
      <c r="K8" s="115" t="s">
        <v>3</v>
      </c>
      <c r="L8" s="117"/>
      <c r="M8" s="20" t="s">
        <v>4</v>
      </c>
    </row>
    <row r="9" spans="2:13" s="21" customFormat="1" ht="12.75">
      <c r="B9" s="19"/>
      <c r="C9" s="18"/>
      <c r="D9" s="22"/>
      <c r="E9" s="23" t="s">
        <v>19</v>
      </c>
      <c r="F9" s="24"/>
      <c r="G9" s="108" t="s">
        <v>18</v>
      </c>
      <c r="H9" s="109"/>
      <c r="I9" s="110" t="s">
        <v>78</v>
      </c>
      <c r="J9" s="111"/>
      <c r="K9" s="112" t="s">
        <v>59</v>
      </c>
      <c r="L9" s="109"/>
      <c r="M9" s="25" t="s">
        <v>5</v>
      </c>
    </row>
    <row r="10" spans="2:13" s="21" customFormat="1" ht="12.75">
      <c r="B10" s="26"/>
      <c r="C10" s="27" t="s">
        <v>6</v>
      </c>
      <c r="D10" s="27" t="s">
        <v>7</v>
      </c>
      <c r="E10" s="28" t="s">
        <v>8</v>
      </c>
      <c r="F10" s="28" t="s">
        <v>9</v>
      </c>
      <c r="G10" s="28" t="s">
        <v>10</v>
      </c>
      <c r="H10" s="28" t="s">
        <v>9</v>
      </c>
      <c r="I10" s="28" t="s">
        <v>11</v>
      </c>
      <c r="J10" s="28" t="s">
        <v>9</v>
      </c>
      <c r="K10" s="28" t="s">
        <v>12</v>
      </c>
      <c r="L10" s="28" t="s">
        <v>9</v>
      </c>
      <c r="M10" s="29" t="s">
        <v>13</v>
      </c>
    </row>
    <row r="11" spans="2:13" s="32" customFormat="1" ht="12.75" customHeight="1">
      <c r="B11" s="30">
        <v>1</v>
      </c>
      <c r="C11" s="36" t="s">
        <v>64</v>
      </c>
      <c r="D11" s="37" t="s">
        <v>63</v>
      </c>
      <c r="E11" s="40">
        <v>8.6</v>
      </c>
      <c r="F11" s="40">
        <f>E11*0.5</f>
        <v>4.3</v>
      </c>
      <c r="G11" s="40">
        <v>0</v>
      </c>
      <c r="H11" s="40">
        <f>G11*0.2</f>
        <v>0</v>
      </c>
      <c r="I11" s="40"/>
      <c r="J11" s="40">
        <f>I11*0.2</f>
        <v>0</v>
      </c>
      <c r="K11" s="40">
        <v>7</v>
      </c>
      <c r="L11" s="40">
        <f>K11*0.1</f>
        <v>0.7000000000000001</v>
      </c>
      <c r="M11" s="41">
        <f>IF(SUM(F11+H11+J11+L11)&lt;7,TRUNC(SUM(F11+H11+J11+L11)),ROUND(SUM(F11+H11+J11+L11),0))</f>
        <v>5</v>
      </c>
    </row>
    <row r="12" spans="2:13" s="32" customFormat="1" ht="12.75" customHeight="1">
      <c r="B12" s="30">
        <v>2</v>
      </c>
      <c r="C12" s="36" t="s">
        <v>25</v>
      </c>
      <c r="D12" s="38" t="s">
        <v>26</v>
      </c>
      <c r="E12" s="40">
        <v>6.1</v>
      </c>
      <c r="F12" s="40">
        <f>E12*0.5</f>
        <v>3.05</v>
      </c>
      <c r="G12" s="40">
        <v>10</v>
      </c>
      <c r="H12" s="40">
        <f>G12*0.2</f>
        <v>2</v>
      </c>
      <c r="I12" s="40"/>
      <c r="J12" s="40">
        <f>I12*0.2</f>
        <v>0</v>
      </c>
      <c r="K12" s="40">
        <v>10</v>
      </c>
      <c r="L12" s="40">
        <f>K12*0.1</f>
        <v>1</v>
      </c>
      <c r="M12" s="41">
        <f aca="true" t="shared" si="0" ref="M12:M35">IF(SUM(F12+H12+J12+L12)&lt;7,TRUNC(SUM(F12+H12+J12+L12)),ROUND(SUM(F12+H12+J12+L12),0))</f>
        <v>6</v>
      </c>
    </row>
    <row r="13" spans="2:13" s="32" customFormat="1" ht="12.75" customHeight="1">
      <c r="B13" s="30">
        <v>3</v>
      </c>
      <c r="C13" s="36" t="s">
        <v>27</v>
      </c>
      <c r="D13" s="38" t="s">
        <v>28</v>
      </c>
      <c r="E13" s="40">
        <v>1</v>
      </c>
      <c r="F13" s="40">
        <f aca="true" t="shared" si="1" ref="F13:F33">E13*0.5</f>
        <v>0.5</v>
      </c>
      <c r="G13" s="40">
        <v>10</v>
      </c>
      <c r="H13" s="40">
        <f aca="true" t="shared" si="2" ref="H13:H35">G13*0.2</f>
        <v>2</v>
      </c>
      <c r="I13" s="40"/>
      <c r="J13" s="40">
        <f aca="true" t="shared" si="3" ref="J13:J35">I13*0.2</f>
        <v>0</v>
      </c>
      <c r="K13" s="40">
        <v>8.5</v>
      </c>
      <c r="L13" s="40">
        <f aca="true" t="shared" si="4" ref="L13:L35">K13*0.1</f>
        <v>0.8500000000000001</v>
      </c>
      <c r="M13" s="41">
        <f t="shared" si="0"/>
        <v>3</v>
      </c>
    </row>
    <row r="14" spans="2:13" s="32" customFormat="1" ht="12.75" customHeight="1">
      <c r="B14" s="30">
        <v>4</v>
      </c>
      <c r="C14" s="36" t="s">
        <v>29</v>
      </c>
      <c r="D14" s="38" t="s">
        <v>30</v>
      </c>
      <c r="E14" s="40">
        <v>3.6</v>
      </c>
      <c r="F14" s="40">
        <f t="shared" si="1"/>
        <v>1.8</v>
      </c>
      <c r="G14" s="40">
        <v>10</v>
      </c>
      <c r="H14" s="40">
        <f t="shared" si="2"/>
        <v>2</v>
      </c>
      <c r="I14" s="40"/>
      <c r="J14" s="40">
        <f t="shared" si="3"/>
        <v>0</v>
      </c>
      <c r="K14" s="40">
        <v>8.5</v>
      </c>
      <c r="L14" s="40">
        <f t="shared" si="4"/>
        <v>0.8500000000000001</v>
      </c>
      <c r="M14" s="41">
        <f t="shared" si="0"/>
        <v>4</v>
      </c>
    </row>
    <row r="15" spans="2:13" s="32" customFormat="1" ht="12.75" customHeight="1">
      <c r="B15" s="30">
        <v>5</v>
      </c>
      <c r="C15" s="36" t="s">
        <v>31</v>
      </c>
      <c r="D15" s="39" t="s">
        <v>65</v>
      </c>
      <c r="E15" s="40">
        <v>6.9</v>
      </c>
      <c r="F15" s="40">
        <f t="shared" si="1"/>
        <v>3.45</v>
      </c>
      <c r="G15" s="40">
        <v>5</v>
      </c>
      <c r="H15" s="40">
        <f t="shared" si="2"/>
        <v>1</v>
      </c>
      <c r="I15" s="40"/>
      <c r="J15" s="40">
        <f t="shared" si="3"/>
        <v>0</v>
      </c>
      <c r="K15" s="40">
        <v>8.5</v>
      </c>
      <c r="L15" s="40">
        <f t="shared" si="4"/>
        <v>0.8500000000000001</v>
      </c>
      <c r="M15" s="41">
        <f t="shared" si="0"/>
        <v>5</v>
      </c>
    </row>
    <row r="16" spans="2:13" s="32" customFormat="1" ht="12.75" customHeight="1">
      <c r="B16" s="30">
        <v>6</v>
      </c>
      <c r="C16" s="36" t="s">
        <v>32</v>
      </c>
      <c r="D16" s="38" t="s">
        <v>33</v>
      </c>
      <c r="E16" s="31">
        <v>1</v>
      </c>
      <c r="F16" s="31">
        <f t="shared" si="1"/>
        <v>0.5</v>
      </c>
      <c r="G16" s="31">
        <v>10</v>
      </c>
      <c r="H16" s="31">
        <f t="shared" si="2"/>
        <v>2</v>
      </c>
      <c r="I16" s="31"/>
      <c r="J16" s="31">
        <f t="shared" si="3"/>
        <v>0</v>
      </c>
      <c r="K16" s="31">
        <v>8.5</v>
      </c>
      <c r="L16" s="31">
        <f t="shared" si="4"/>
        <v>0.8500000000000001</v>
      </c>
      <c r="M16" s="41">
        <f t="shared" si="0"/>
        <v>3</v>
      </c>
    </row>
    <row r="17" spans="2:13" s="32" customFormat="1" ht="12.75" customHeight="1">
      <c r="B17" s="30">
        <v>7</v>
      </c>
      <c r="C17" s="36">
        <v>930357</v>
      </c>
      <c r="D17" s="38" t="s">
        <v>58</v>
      </c>
      <c r="E17" s="31">
        <v>6.4</v>
      </c>
      <c r="F17" s="31">
        <f t="shared" si="1"/>
        <v>3.2</v>
      </c>
      <c r="G17" s="31">
        <v>10</v>
      </c>
      <c r="H17" s="31">
        <f t="shared" si="2"/>
        <v>2</v>
      </c>
      <c r="I17" s="31"/>
      <c r="J17" s="31">
        <f t="shared" si="3"/>
        <v>0</v>
      </c>
      <c r="K17" s="31">
        <v>9.5</v>
      </c>
      <c r="L17" s="31">
        <f t="shared" si="4"/>
        <v>0.9500000000000001</v>
      </c>
      <c r="M17" s="41">
        <f t="shared" si="0"/>
        <v>6</v>
      </c>
    </row>
    <row r="18" spans="2:13" s="32" customFormat="1" ht="12.75" customHeight="1">
      <c r="B18" s="30">
        <v>8</v>
      </c>
      <c r="C18" s="36" t="s">
        <v>34</v>
      </c>
      <c r="D18" s="38" t="s">
        <v>35</v>
      </c>
      <c r="E18" s="31">
        <v>4.9</v>
      </c>
      <c r="F18" s="31">
        <f t="shared" si="1"/>
        <v>2.45</v>
      </c>
      <c r="G18" s="31">
        <v>10</v>
      </c>
      <c r="H18" s="31">
        <f t="shared" si="2"/>
        <v>2</v>
      </c>
      <c r="I18" s="31"/>
      <c r="J18" s="31">
        <f t="shared" si="3"/>
        <v>0</v>
      </c>
      <c r="K18" s="31">
        <v>8.5</v>
      </c>
      <c r="L18" s="31">
        <f t="shared" si="4"/>
        <v>0.8500000000000001</v>
      </c>
      <c r="M18" s="41">
        <f t="shared" si="0"/>
        <v>5</v>
      </c>
    </row>
    <row r="19" spans="2:13" s="32" customFormat="1" ht="12.75" customHeight="1">
      <c r="B19" s="30">
        <v>9</v>
      </c>
      <c r="C19" s="36" t="s">
        <v>36</v>
      </c>
      <c r="D19" s="38" t="s">
        <v>37</v>
      </c>
      <c r="E19" s="31">
        <v>2.2</v>
      </c>
      <c r="F19" s="31">
        <f t="shared" si="1"/>
        <v>1.1</v>
      </c>
      <c r="G19" s="31">
        <v>5</v>
      </c>
      <c r="H19" s="31">
        <f t="shared" si="2"/>
        <v>1</v>
      </c>
      <c r="I19" s="31"/>
      <c r="J19" s="31">
        <f t="shared" si="3"/>
        <v>0</v>
      </c>
      <c r="K19" s="31">
        <v>8.5</v>
      </c>
      <c r="L19" s="31">
        <f t="shared" si="4"/>
        <v>0.8500000000000001</v>
      </c>
      <c r="M19" s="41">
        <f t="shared" si="0"/>
        <v>2</v>
      </c>
    </row>
    <row r="20" spans="2:13" s="32" customFormat="1" ht="12.75" customHeight="1">
      <c r="B20" s="30">
        <v>10</v>
      </c>
      <c r="C20" s="36" t="s">
        <v>38</v>
      </c>
      <c r="D20" s="39" t="s">
        <v>39</v>
      </c>
      <c r="E20" s="31">
        <v>5.3</v>
      </c>
      <c r="F20" s="31">
        <f t="shared" si="1"/>
        <v>2.65</v>
      </c>
      <c r="G20" s="31">
        <v>5</v>
      </c>
      <c r="H20" s="31">
        <f t="shared" si="2"/>
        <v>1</v>
      </c>
      <c r="I20" s="31"/>
      <c r="J20" s="31">
        <f t="shared" si="3"/>
        <v>0</v>
      </c>
      <c r="K20" s="31">
        <v>9.5</v>
      </c>
      <c r="L20" s="31">
        <f t="shared" si="4"/>
        <v>0.9500000000000001</v>
      </c>
      <c r="M20" s="41">
        <f t="shared" si="0"/>
        <v>4</v>
      </c>
    </row>
    <row r="21" spans="2:13" s="32" customFormat="1" ht="12.75" customHeight="1">
      <c r="B21" s="30">
        <v>11</v>
      </c>
      <c r="C21" s="36" t="s">
        <v>40</v>
      </c>
      <c r="D21" s="38" t="s">
        <v>41</v>
      </c>
      <c r="E21" s="31">
        <v>6.7</v>
      </c>
      <c r="F21" s="31">
        <f t="shared" si="1"/>
        <v>3.35</v>
      </c>
      <c r="G21" s="31">
        <v>10</v>
      </c>
      <c r="H21" s="31">
        <f t="shared" si="2"/>
        <v>2</v>
      </c>
      <c r="I21" s="31"/>
      <c r="J21" s="31">
        <f t="shared" si="3"/>
        <v>0</v>
      </c>
      <c r="K21" s="31">
        <v>10</v>
      </c>
      <c r="L21" s="31">
        <f t="shared" si="4"/>
        <v>1</v>
      </c>
      <c r="M21" s="41">
        <f t="shared" si="0"/>
        <v>6</v>
      </c>
    </row>
    <row r="22" spans="2:13" s="32" customFormat="1" ht="12.75" customHeight="1">
      <c r="B22" s="30">
        <v>12</v>
      </c>
      <c r="C22" s="36" t="s">
        <v>42</v>
      </c>
      <c r="D22" s="37" t="s">
        <v>43</v>
      </c>
      <c r="E22" s="31">
        <v>0</v>
      </c>
      <c r="F22" s="31">
        <f t="shared" si="1"/>
        <v>0</v>
      </c>
      <c r="G22" s="31">
        <v>5</v>
      </c>
      <c r="H22" s="31">
        <f t="shared" si="2"/>
        <v>1</v>
      </c>
      <c r="I22" s="31"/>
      <c r="J22" s="31">
        <f t="shared" si="3"/>
        <v>0</v>
      </c>
      <c r="K22" s="31">
        <v>9</v>
      </c>
      <c r="L22" s="31">
        <f t="shared" si="4"/>
        <v>0.9</v>
      </c>
      <c r="M22" s="41">
        <f t="shared" si="0"/>
        <v>1</v>
      </c>
    </row>
    <row r="23" spans="2:13" s="32" customFormat="1" ht="12.75" customHeight="1">
      <c r="B23" s="30">
        <v>13</v>
      </c>
      <c r="C23" s="36" t="s">
        <v>44</v>
      </c>
      <c r="D23" s="39" t="s">
        <v>45</v>
      </c>
      <c r="E23" s="31">
        <v>1</v>
      </c>
      <c r="F23" s="31">
        <f t="shared" si="1"/>
        <v>0.5</v>
      </c>
      <c r="G23" s="31">
        <v>10</v>
      </c>
      <c r="H23" s="31">
        <f t="shared" si="2"/>
        <v>2</v>
      </c>
      <c r="I23" s="31"/>
      <c r="J23" s="31">
        <f t="shared" si="3"/>
        <v>0</v>
      </c>
      <c r="K23" s="31">
        <v>8.5</v>
      </c>
      <c r="L23" s="31">
        <f t="shared" si="4"/>
        <v>0.8500000000000001</v>
      </c>
      <c r="M23" s="41">
        <f t="shared" si="0"/>
        <v>3</v>
      </c>
    </row>
    <row r="24" spans="2:13" s="21" customFormat="1" ht="12.75" customHeight="1">
      <c r="B24" s="30">
        <v>14</v>
      </c>
      <c r="C24" s="36" t="s">
        <v>46</v>
      </c>
      <c r="D24" s="38" t="s">
        <v>47</v>
      </c>
      <c r="E24" s="31">
        <v>0.5</v>
      </c>
      <c r="F24" s="31">
        <f t="shared" si="1"/>
        <v>0.25</v>
      </c>
      <c r="G24" s="31">
        <v>10</v>
      </c>
      <c r="H24" s="31">
        <f t="shared" si="2"/>
        <v>2</v>
      </c>
      <c r="I24" s="31"/>
      <c r="J24" s="31">
        <f t="shared" si="3"/>
        <v>0</v>
      </c>
      <c r="K24" s="31">
        <v>8.5</v>
      </c>
      <c r="L24" s="31">
        <f t="shared" si="4"/>
        <v>0.8500000000000001</v>
      </c>
      <c r="M24" s="41">
        <f t="shared" si="0"/>
        <v>3</v>
      </c>
    </row>
    <row r="25" spans="2:13" s="21" customFormat="1" ht="12.75" customHeight="1">
      <c r="B25" s="30">
        <v>15</v>
      </c>
      <c r="C25" s="36" t="s">
        <v>66</v>
      </c>
      <c r="D25" s="38" t="s">
        <v>67</v>
      </c>
      <c r="E25" s="31">
        <v>10</v>
      </c>
      <c r="F25" s="31">
        <f t="shared" si="1"/>
        <v>5</v>
      </c>
      <c r="G25" s="31">
        <v>10</v>
      </c>
      <c r="H25" s="31">
        <f t="shared" si="2"/>
        <v>2</v>
      </c>
      <c r="I25" s="31"/>
      <c r="J25" s="31">
        <f t="shared" si="3"/>
        <v>0</v>
      </c>
      <c r="K25" s="31">
        <v>8</v>
      </c>
      <c r="L25" s="31">
        <f t="shared" si="4"/>
        <v>0.8</v>
      </c>
      <c r="M25" s="41">
        <f t="shared" si="0"/>
        <v>8</v>
      </c>
    </row>
    <row r="26" spans="2:13" s="21" customFormat="1" ht="12.75" customHeight="1">
      <c r="B26" s="30">
        <v>16</v>
      </c>
      <c r="C26" s="36" t="s">
        <v>48</v>
      </c>
      <c r="D26" s="39" t="s">
        <v>49</v>
      </c>
      <c r="E26" s="31">
        <v>5.6</v>
      </c>
      <c r="F26" s="31">
        <f t="shared" si="1"/>
        <v>2.8</v>
      </c>
      <c r="G26" s="31">
        <v>10</v>
      </c>
      <c r="H26" s="31">
        <f t="shared" si="2"/>
        <v>2</v>
      </c>
      <c r="I26" s="31"/>
      <c r="J26" s="31">
        <f t="shared" si="3"/>
        <v>0</v>
      </c>
      <c r="K26" s="31">
        <v>10</v>
      </c>
      <c r="L26" s="31">
        <f t="shared" si="4"/>
        <v>1</v>
      </c>
      <c r="M26" s="41">
        <f t="shared" si="0"/>
        <v>5</v>
      </c>
    </row>
    <row r="27" spans="2:13" s="21" customFormat="1" ht="12.75" customHeight="1">
      <c r="B27" s="30">
        <v>17</v>
      </c>
      <c r="C27" s="36" t="s">
        <v>68</v>
      </c>
      <c r="D27" s="39" t="s">
        <v>69</v>
      </c>
      <c r="E27" s="31">
        <v>7</v>
      </c>
      <c r="F27" s="31">
        <f t="shared" si="1"/>
        <v>3.5</v>
      </c>
      <c r="G27" s="31">
        <v>0</v>
      </c>
      <c r="H27" s="31">
        <f t="shared" si="2"/>
        <v>0</v>
      </c>
      <c r="I27" s="31"/>
      <c r="J27" s="31">
        <f t="shared" si="3"/>
        <v>0</v>
      </c>
      <c r="K27" s="31">
        <v>9</v>
      </c>
      <c r="L27" s="31">
        <f t="shared" si="4"/>
        <v>0.9</v>
      </c>
      <c r="M27" s="41">
        <f t="shared" si="0"/>
        <v>4</v>
      </c>
    </row>
    <row r="28" spans="2:13" s="21" customFormat="1" ht="12.75" customHeight="1">
      <c r="B28" s="30">
        <v>18</v>
      </c>
      <c r="C28" s="36" t="s">
        <v>50</v>
      </c>
      <c r="D28" s="39" t="s">
        <v>51</v>
      </c>
      <c r="E28" s="31">
        <v>1</v>
      </c>
      <c r="F28" s="31">
        <f t="shared" si="1"/>
        <v>0.5</v>
      </c>
      <c r="G28" s="31">
        <v>5</v>
      </c>
      <c r="H28" s="31">
        <f t="shared" si="2"/>
        <v>1</v>
      </c>
      <c r="I28" s="31"/>
      <c r="J28" s="31">
        <f t="shared" si="3"/>
        <v>0</v>
      </c>
      <c r="K28" s="31">
        <v>7</v>
      </c>
      <c r="L28" s="31">
        <f t="shared" si="4"/>
        <v>0.7000000000000001</v>
      </c>
      <c r="M28" s="41">
        <f t="shared" si="0"/>
        <v>2</v>
      </c>
    </row>
    <row r="29" spans="2:13" s="21" customFormat="1" ht="12.75" customHeight="1">
      <c r="B29" s="30">
        <v>19</v>
      </c>
      <c r="C29" s="36" t="s">
        <v>70</v>
      </c>
      <c r="D29" s="39" t="s">
        <v>71</v>
      </c>
      <c r="E29" s="31">
        <v>6</v>
      </c>
      <c r="F29" s="31">
        <f t="shared" si="1"/>
        <v>3</v>
      </c>
      <c r="G29" s="31">
        <v>10</v>
      </c>
      <c r="H29" s="31">
        <f t="shared" si="2"/>
        <v>2</v>
      </c>
      <c r="I29" s="31"/>
      <c r="J29" s="31">
        <f t="shared" si="3"/>
        <v>0</v>
      </c>
      <c r="K29" s="31">
        <v>8</v>
      </c>
      <c r="L29" s="31">
        <f t="shared" si="4"/>
        <v>0.8</v>
      </c>
      <c r="M29" s="41">
        <f t="shared" si="0"/>
        <v>5</v>
      </c>
    </row>
    <row r="30" spans="2:13" s="21" customFormat="1" ht="12.75" customHeight="1">
      <c r="B30" s="30">
        <v>20</v>
      </c>
      <c r="C30" s="36" t="s">
        <v>72</v>
      </c>
      <c r="D30" s="39" t="s">
        <v>73</v>
      </c>
      <c r="E30" s="31">
        <v>0</v>
      </c>
      <c r="F30" s="31">
        <f t="shared" si="1"/>
        <v>0</v>
      </c>
      <c r="G30" s="31">
        <v>0</v>
      </c>
      <c r="H30" s="31">
        <f t="shared" si="2"/>
        <v>0</v>
      </c>
      <c r="I30" s="31"/>
      <c r="J30" s="31">
        <f t="shared" si="3"/>
        <v>0</v>
      </c>
      <c r="K30" s="31">
        <v>0</v>
      </c>
      <c r="L30" s="31">
        <f t="shared" si="4"/>
        <v>0</v>
      </c>
      <c r="M30" s="41">
        <f t="shared" si="0"/>
        <v>0</v>
      </c>
    </row>
    <row r="31" spans="2:13" s="21" customFormat="1" ht="12.75" customHeight="1">
      <c r="B31" s="30">
        <v>21</v>
      </c>
      <c r="C31" s="36" t="s">
        <v>52</v>
      </c>
      <c r="D31" s="38" t="s">
        <v>53</v>
      </c>
      <c r="E31" s="31">
        <v>0</v>
      </c>
      <c r="F31" s="31">
        <f t="shared" si="1"/>
        <v>0</v>
      </c>
      <c r="G31" s="31">
        <v>0</v>
      </c>
      <c r="H31" s="31">
        <f t="shared" si="2"/>
        <v>0</v>
      </c>
      <c r="I31" s="31"/>
      <c r="J31" s="31">
        <f t="shared" si="3"/>
        <v>0</v>
      </c>
      <c r="K31" s="31">
        <v>0</v>
      </c>
      <c r="L31" s="31">
        <f t="shared" si="4"/>
        <v>0</v>
      </c>
      <c r="M31" s="41">
        <f t="shared" si="0"/>
        <v>0</v>
      </c>
    </row>
    <row r="32" spans="2:13" s="21" customFormat="1" ht="12.75" customHeight="1">
      <c r="B32" s="30">
        <v>22</v>
      </c>
      <c r="C32" s="36" t="s">
        <v>74</v>
      </c>
      <c r="D32" s="38" t="s">
        <v>75</v>
      </c>
      <c r="E32" s="31">
        <v>10</v>
      </c>
      <c r="F32" s="31">
        <f t="shared" si="1"/>
        <v>5</v>
      </c>
      <c r="G32" s="31">
        <v>10</v>
      </c>
      <c r="H32" s="31">
        <f t="shared" si="2"/>
        <v>2</v>
      </c>
      <c r="I32" s="31"/>
      <c r="J32" s="31">
        <f t="shared" si="3"/>
        <v>0</v>
      </c>
      <c r="K32" s="31">
        <v>9</v>
      </c>
      <c r="L32" s="31">
        <f t="shared" si="4"/>
        <v>0.9</v>
      </c>
      <c r="M32" s="41">
        <f t="shared" si="0"/>
        <v>8</v>
      </c>
    </row>
    <row r="33" spans="2:13" s="21" customFormat="1" ht="12.75" customHeight="1">
      <c r="B33" s="30">
        <v>23</v>
      </c>
      <c r="C33" s="36" t="s">
        <v>54</v>
      </c>
      <c r="D33" s="38" t="s">
        <v>55</v>
      </c>
      <c r="E33" s="31">
        <v>6.9</v>
      </c>
      <c r="F33" s="31">
        <f t="shared" si="1"/>
        <v>3.45</v>
      </c>
      <c r="G33" s="31">
        <v>10</v>
      </c>
      <c r="H33" s="31">
        <f t="shared" si="2"/>
        <v>2</v>
      </c>
      <c r="I33" s="31"/>
      <c r="J33" s="31">
        <f t="shared" si="3"/>
        <v>0</v>
      </c>
      <c r="K33" s="31">
        <v>10</v>
      </c>
      <c r="L33" s="31">
        <f t="shared" si="4"/>
        <v>1</v>
      </c>
      <c r="M33" s="41">
        <f t="shared" si="0"/>
        <v>6</v>
      </c>
    </row>
    <row r="34" spans="2:13" s="21" customFormat="1" ht="12.75" customHeight="1">
      <c r="B34" s="30">
        <v>24</v>
      </c>
      <c r="C34" s="36" t="s">
        <v>56</v>
      </c>
      <c r="D34" s="38" t="s">
        <v>57</v>
      </c>
      <c r="E34" s="31">
        <v>0</v>
      </c>
      <c r="F34" s="31">
        <f>E34*0.5</f>
        <v>0</v>
      </c>
      <c r="G34" s="31">
        <v>10</v>
      </c>
      <c r="H34" s="31">
        <f t="shared" si="2"/>
        <v>2</v>
      </c>
      <c r="I34" s="31"/>
      <c r="J34" s="31">
        <f t="shared" si="3"/>
        <v>0</v>
      </c>
      <c r="K34" s="31">
        <v>8</v>
      </c>
      <c r="L34" s="31">
        <f t="shared" si="4"/>
        <v>0.8</v>
      </c>
      <c r="M34" s="41">
        <f t="shared" si="0"/>
        <v>2</v>
      </c>
    </row>
    <row r="35" spans="2:13" s="21" customFormat="1" ht="12.75" customHeight="1">
      <c r="B35" s="30">
        <v>25</v>
      </c>
      <c r="C35" s="36" t="s">
        <v>76</v>
      </c>
      <c r="D35" s="38" t="s">
        <v>77</v>
      </c>
      <c r="E35" s="31">
        <v>0</v>
      </c>
      <c r="F35" s="31">
        <f>E35*0.5</f>
        <v>0</v>
      </c>
      <c r="G35" s="31">
        <v>0</v>
      </c>
      <c r="H35" s="31">
        <f t="shared" si="2"/>
        <v>0</v>
      </c>
      <c r="I35" s="31"/>
      <c r="J35" s="31">
        <f t="shared" si="3"/>
        <v>0</v>
      </c>
      <c r="K35" s="31">
        <v>7</v>
      </c>
      <c r="L35" s="31">
        <f t="shared" si="4"/>
        <v>0.7000000000000001</v>
      </c>
      <c r="M35" s="41">
        <f t="shared" si="0"/>
        <v>0</v>
      </c>
    </row>
    <row r="36" spans="2:13" s="21" customFormat="1" ht="12.75" customHeight="1">
      <c r="B36" s="42"/>
      <c r="C36" s="43"/>
      <c r="D36" s="44"/>
      <c r="E36" s="45"/>
      <c r="F36" s="45"/>
      <c r="G36" s="45"/>
      <c r="H36" s="45"/>
      <c r="I36" s="45"/>
      <c r="J36" s="45"/>
      <c r="K36" s="45"/>
      <c r="L36" s="45"/>
      <c r="M36" s="46"/>
    </row>
    <row r="37" spans="2:13" s="21" customFormat="1" ht="12.75" customHeight="1">
      <c r="B37" s="42"/>
      <c r="C37" s="43"/>
      <c r="D37" s="44"/>
      <c r="E37" s="45"/>
      <c r="F37" s="45"/>
      <c r="G37" s="45"/>
      <c r="H37" s="45"/>
      <c r="I37" s="45"/>
      <c r="J37" s="45"/>
      <c r="K37" s="45"/>
      <c r="L37" s="45"/>
      <c r="M37" s="46"/>
    </row>
    <row r="38" spans="2:13" s="21" customFormat="1" ht="12.75" customHeight="1">
      <c r="B38" s="42"/>
      <c r="C38" s="47"/>
      <c r="D38" s="47"/>
      <c r="E38" s="45"/>
      <c r="F38" s="45"/>
      <c r="G38" s="45"/>
      <c r="H38" s="45"/>
      <c r="I38" s="45"/>
      <c r="J38" s="45"/>
      <c r="K38" s="45"/>
      <c r="L38" s="45"/>
      <c r="M38" s="46"/>
    </row>
    <row r="39" spans="2:13" s="21" customFormat="1" ht="12.75" customHeight="1">
      <c r="B39" s="42"/>
      <c r="C39" s="47"/>
      <c r="D39" s="47"/>
      <c r="E39" s="45"/>
      <c r="F39" s="45"/>
      <c r="G39" s="45"/>
      <c r="H39" s="45"/>
      <c r="I39" s="45"/>
      <c r="J39" s="45"/>
      <c r="K39" s="45"/>
      <c r="L39" s="45"/>
      <c r="M39" s="46"/>
    </row>
    <row r="40" spans="2:13" s="35" customFormat="1" ht="12.75">
      <c r="B40" s="42"/>
      <c r="C40" s="47"/>
      <c r="D40" s="47"/>
      <c r="E40" s="45"/>
      <c r="F40" s="45"/>
      <c r="G40" s="45"/>
      <c r="H40" s="45"/>
      <c r="I40" s="45"/>
      <c r="J40" s="45"/>
      <c r="K40" s="45"/>
      <c r="L40" s="45"/>
      <c r="M40" s="46"/>
    </row>
    <row r="41" spans="2:13" s="35" customFormat="1" ht="12.75">
      <c r="B41" s="42"/>
      <c r="C41" s="47"/>
      <c r="D41" s="47"/>
      <c r="E41" s="45"/>
      <c r="F41" s="45"/>
      <c r="G41" s="45"/>
      <c r="H41" s="45"/>
      <c r="I41" s="45"/>
      <c r="J41" s="45"/>
      <c r="K41" s="45"/>
      <c r="L41" s="45"/>
      <c r="M41" s="46"/>
    </row>
    <row r="42" spans="2:13" s="35" customFormat="1" ht="12.75">
      <c r="B42" s="42"/>
      <c r="C42" s="47"/>
      <c r="D42" s="47"/>
      <c r="E42" s="45"/>
      <c r="F42" s="45"/>
      <c r="G42" s="45" t="s">
        <v>20</v>
      </c>
      <c r="H42" s="45"/>
      <c r="I42" s="45"/>
      <c r="J42" s="45"/>
      <c r="K42" s="45"/>
      <c r="L42" s="45"/>
      <c r="M42" s="46"/>
    </row>
    <row r="43" spans="2:13" ht="12.75">
      <c r="B43" s="42"/>
      <c r="C43" s="47"/>
      <c r="D43" s="47"/>
      <c r="E43" s="45"/>
      <c r="F43" s="45"/>
      <c r="G43" s="45"/>
      <c r="H43" s="45"/>
      <c r="I43" s="45"/>
      <c r="J43" s="45"/>
      <c r="K43" s="45"/>
      <c r="L43" s="45"/>
      <c r="M43" s="46"/>
    </row>
    <row r="44" spans="2:13" s="21" customFormat="1" ht="16.5" customHeight="1">
      <c r="B44" s="42"/>
      <c r="C44" s="47"/>
      <c r="D44" s="47"/>
      <c r="E44" s="45"/>
      <c r="F44" s="45"/>
      <c r="G44" s="45"/>
      <c r="H44" s="45"/>
      <c r="I44" s="45"/>
      <c r="J44" s="45"/>
      <c r="K44" s="45"/>
      <c r="L44" s="45"/>
      <c r="M44" s="46"/>
    </row>
    <row r="45" spans="2:13" s="21" customFormat="1" ht="16.5" customHeight="1">
      <c r="B45" s="42"/>
      <c r="C45" s="47"/>
      <c r="D45" s="47"/>
      <c r="E45" s="45"/>
      <c r="F45" s="45"/>
      <c r="G45" s="45"/>
      <c r="H45" s="45"/>
      <c r="I45" s="45"/>
      <c r="J45" s="45"/>
      <c r="K45" s="45"/>
      <c r="L45" s="45"/>
      <c r="M45" s="46"/>
    </row>
    <row r="46" spans="2:13" ht="12.75">
      <c r="B46" s="42"/>
      <c r="C46" s="47"/>
      <c r="D46" s="47"/>
      <c r="E46" s="45"/>
      <c r="F46" s="45"/>
      <c r="G46" s="45"/>
      <c r="H46" s="45"/>
      <c r="I46" s="45"/>
      <c r="J46" s="45"/>
      <c r="K46" s="45"/>
      <c r="L46" s="45"/>
      <c r="M46" s="46"/>
    </row>
    <row r="48" ht="12.75">
      <c r="C48" s="34"/>
    </row>
    <row r="50" ht="12.75">
      <c r="M50" t="s">
        <v>16</v>
      </c>
    </row>
    <row r="51" spans="2:4" ht="13.5" thickBot="1">
      <c r="B51" s="21"/>
      <c r="C51" s="21"/>
      <c r="D51" s="33"/>
    </row>
    <row r="52" spans="2:4" ht="12.75">
      <c r="B52" s="113" t="s">
        <v>14</v>
      </c>
      <c r="C52" s="113"/>
      <c r="D52" s="113"/>
    </row>
    <row r="53" ht="12.75">
      <c r="A53" t="s">
        <v>15</v>
      </c>
    </row>
    <row r="54" ht="12.75">
      <c r="B54" s="33"/>
    </row>
  </sheetData>
  <sheetProtection/>
  <mergeCells count="12">
    <mergeCell ref="B52:D52"/>
    <mergeCell ref="G7:H7"/>
    <mergeCell ref="E8:F8"/>
    <mergeCell ref="G8:J8"/>
    <mergeCell ref="K8:L8"/>
    <mergeCell ref="C4:E4"/>
    <mergeCell ref="G4:K4"/>
    <mergeCell ref="C6:E6"/>
    <mergeCell ref="G6:K6"/>
    <mergeCell ref="G9:H9"/>
    <mergeCell ref="I9:J9"/>
    <mergeCell ref="K9:L9"/>
  </mergeCells>
  <conditionalFormatting sqref="M11:M37">
    <cfRule type="cellIs" priority="1" dxfId="0" operator="lessThan" stopIfTrue="1">
      <formula>7</formula>
    </cfRule>
  </conditionalFormatting>
  <printOptions/>
  <pageMargins left="0.17" right="0.46" top="0.18" bottom="0.22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C5" sqref="C5"/>
    </sheetView>
  </sheetViews>
  <sheetFormatPr defaultColWidth="11.421875" defaultRowHeight="12.75"/>
  <cols>
    <col min="1" max="1" width="9.7109375" style="0" customWidth="1"/>
    <col min="3" max="3" width="14.7109375" style="0" customWidth="1"/>
    <col min="4" max="4" width="37.00390625" style="0" bestFit="1" customWidth="1"/>
    <col min="5" max="5" width="9.421875" style="0" customWidth="1"/>
    <col min="7" max="7" width="8.57421875" style="0" customWidth="1"/>
    <col min="8" max="8" width="11.28125" style="0" customWidth="1"/>
    <col min="9" max="9" width="9.421875" style="0" customWidth="1"/>
    <col min="11" max="11" width="9.140625" style="0" customWidth="1"/>
    <col min="12" max="12" width="18.140625" style="0" customWidth="1"/>
    <col min="13" max="13" width="12.57421875" style="0" customWidth="1"/>
  </cols>
  <sheetData>
    <row r="1" spans="2:13" s="3" customFormat="1" ht="35.25" customHeight="1">
      <c r="B1" s="1"/>
      <c r="C1" s="1"/>
      <c r="D1" s="121" t="s">
        <v>0</v>
      </c>
      <c r="E1" s="121"/>
      <c r="F1" s="121"/>
      <c r="G1" s="121"/>
      <c r="H1" s="121"/>
      <c r="I1" s="121"/>
      <c r="J1" s="121"/>
      <c r="K1" s="122"/>
      <c r="L1" s="54" t="s">
        <v>91</v>
      </c>
      <c r="M1" s="55" t="s">
        <v>92</v>
      </c>
    </row>
    <row r="2" spans="1:13" s="3" customFormat="1" ht="18" customHeight="1">
      <c r="A2" s="60"/>
      <c r="B2" s="61"/>
      <c r="C2" s="61"/>
      <c r="D2" s="61"/>
      <c r="E2" s="61"/>
      <c r="F2" s="62" t="s">
        <v>88</v>
      </c>
      <c r="G2" s="62"/>
      <c r="H2" s="62"/>
      <c r="I2" s="62"/>
      <c r="J2" s="62"/>
      <c r="K2" s="62"/>
      <c r="L2" s="52"/>
      <c r="M2" s="63"/>
    </row>
    <row r="3" spans="1:13" s="3" customFormat="1" ht="18" customHeight="1">
      <c r="A3" s="57" t="s">
        <v>95</v>
      </c>
      <c r="B3" s="59" t="s">
        <v>99</v>
      </c>
      <c r="C3" s="61"/>
      <c r="D3" s="64" t="s">
        <v>79</v>
      </c>
      <c r="E3" s="61"/>
      <c r="F3" s="62" t="s">
        <v>87</v>
      </c>
      <c r="G3" s="62"/>
      <c r="H3" s="62"/>
      <c r="I3" s="62"/>
      <c r="J3" s="62"/>
      <c r="K3" s="62"/>
      <c r="L3" s="56" t="s">
        <v>93</v>
      </c>
      <c r="M3" s="55">
        <v>2</v>
      </c>
    </row>
    <row r="4" spans="1:13" s="9" customFormat="1" ht="14.25" customHeight="1">
      <c r="A4" s="58" t="s">
        <v>96</v>
      </c>
      <c r="B4" s="59">
        <v>4.1</v>
      </c>
      <c r="C4" s="65"/>
      <c r="D4" s="66" t="s">
        <v>80</v>
      </c>
      <c r="E4" s="64"/>
      <c r="F4" s="67"/>
      <c r="G4" s="130" t="s">
        <v>82</v>
      </c>
      <c r="H4" s="130"/>
      <c r="I4" s="130"/>
      <c r="J4" s="130"/>
      <c r="K4" s="130"/>
      <c r="L4" s="52"/>
      <c r="M4" s="63"/>
    </row>
    <row r="5" spans="1:13" s="9" customFormat="1" ht="16.5" customHeight="1" thickBot="1">
      <c r="A5" s="57" t="s">
        <v>98</v>
      </c>
      <c r="B5" s="59">
        <v>4.1</v>
      </c>
      <c r="C5" s="65"/>
      <c r="D5" s="64" t="s">
        <v>81</v>
      </c>
      <c r="E5" s="68"/>
      <c r="F5" s="68"/>
      <c r="G5" s="66" t="s">
        <v>83</v>
      </c>
      <c r="H5" s="66"/>
      <c r="I5" s="69"/>
      <c r="J5" s="66"/>
      <c r="K5" s="66"/>
      <c r="L5" s="53" t="s">
        <v>94</v>
      </c>
      <c r="M5" s="105" t="s">
        <v>97</v>
      </c>
    </row>
    <row r="6" spans="1:13" s="9" customFormat="1" ht="15">
      <c r="A6" s="132"/>
      <c r="B6" s="133"/>
      <c r="C6" s="131"/>
      <c r="D6" s="70"/>
      <c r="E6" s="70"/>
      <c r="F6" s="67"/>
      <c r="G6" s="130" t="s">
        <v>84</v>
      </c>
      <c r="H6" s="130"/>
      <c r="I6" s="130"/>
      <c r="J6" s="130"/>
      <c r="K6" s="130"/>
      <c r="L6" s="66"/>
      <c r="M6" s="71"/>
    </row>
    <row r="7" spans="1:13" s="9" customFormat="1" ht="15" thickBot="1">
      <c r="A7" s="65"/>
      <c r="B7" s="72"/>
      <c r="C7" s="73"/>
      <c r="D7" s="74"/>
      <c r="E7" s="75"/>
      <c r="F7" s="76"/>
      <c r="G7" s="126"/>
      <c r="H7" s="126"/>
      <c r="I7" s="77"/>
      <c r="J7" s="74"/>
      <c r="K7" s="73"/>
      <c r="L7" s="75"/>
      <c r="M7" s="60"/>
    </row>
    <row r="8" spans="1:13" s="21" customFormat="1" ht="12.75">
      <c r="A8" s="78"/>
      <c r="B8" s="79"/>
      <c r="C8" s="80"/>
      <c r="D8" s="81"/>
      <c r="E8" s="127" t="s">
        <v>1</v>
      </c>
      <c r="F8" s="128"/>
      <c r="G8" s="127" t="s">
        <v>2</v>
      </c>
      <c r="H8" s="129"/>
      <c r="I8" s="129"/>
      <c r="J8" s="128"/>
      <c r="K8" s="127" t="s">
        <v>3</v>
      </c>
      <c r="L8" s="129"/>
      <c r="M8" s="82" t="s">
        <v>4</v>
      </c>
    </row>
    <row r="9" spans="1:13" s="21" customFormat="1" ht="12.75">
      <c r="A9" s="78"/>
      <c r="B9" s="81"/>
      <c r="C9" s="80"/>
      <c r="D9" s="83"/>
      <c r="E9" s="84" t="s">
        <v>19</v>
      </c>
      <c r="F9" s="85"/>
      <c r="G9" s="118" t="s">
        <v>18</v>
      </c>
      <c r="H9" s="119"/>
      <c r="I9" s="123" t="s">
        <v>78</v>
      </c>
      <c r="J9" s="124"/>
      <c r="K9" s="118" t="s">
        <v>59</v>
      </c>
      <c r="L9" s="119"/>
      <c r="M9" s="86" t="s">
        <v>5</v>
      </c>
    </row>
    <row r="10" spans="1:13" s="21" customFormat="1" ht="12.75">
      <c r="A10" s="78"/>
      <c r="B10" s="87"/>
      <c r="C10" s="88" t="s">
        <v>6</v>
      </c>
      <c r="D10" s="88" t="s">
        <v>7</v>
      </c>
      <c r="E10" s="89" t="s">
        <v>8</v>
      </c>
      <c r="F10" s="89" t="s">
        <v>9</v>
      </c>
      <c r="G10" s="89" t="s">
        <v>86</v>
      </c>
      <c r="H10" s="89" t="s">
        <v>9</v>
      </c>
      <c r="I10" s="89" t="s">
        <v>85</v>
      </c>
      <c r="J10" s="89" t="s">
        <v>9</v>
      </c>
      <c r="K10" s="89" t="s">
        <v>12</v>
      </c>
      <c r="L10" s="89" t="s">
        <v>9</v>
      </c>
      <c r="M10" s="90" t="s">
        <v>13</v>
      </c>
    </row>
    <row r="11" spans="1:13" s="32" customFormat="1" ht="12.75" customHeight="1">
      <c r="A11" s="91"/>
      <c r="B11" s="92">
        <v>1</v>
      </c>
      <c r="C11" s="93"/>
      <c r="D11" s="94"/>
      <c r="E11" s="95"/>
      <c r="F11" s="95">
        <f>E11*0.5</f>
        <v>0</v>
      </c>
      <c r="G11" s="95"/>
      <c r="H11" s="95">
        <f>G11*0.2</f>
        <v>0</v>
      </c>
      <c r="I11" s="95"/>
      <c r="J11" s="95">
        <f>I11*0.2</f>
        <v>0</v>
      </c>
      <c r="K11" s="95"/>
      <c r="L11" s="95">
        <f>K11*0.1</f>
        <v>0</v>
      </c>
      <c r="M11" s="96">
        <f>IF(SUM(F11+H11+J11+L11)&lt;7,TRUNC(SUM(F11+H11+J11+L11)),ROUND(SUM(F11+H11+J11+L11),0))</f>
        <v>0</v>
      </c>
    </row>
    <row r="12" spans="1:13" s="32" customFormat="1" ht="12.75" customHeight="1">
      <c r="A12" s="91"/>
      <c r="B12" s="92">
        <v>2</v>
      </c>
      <c r="C12" s="93"/>
      <c r="D12" s="94"/>
      <c r="E12" s="95"/>
      <c r="F12" s="95">
        <f aca="true" t="shared" si="0" ref="F12:F34">E12*0.5</f>
        <v>0</v>
      </c>
      <c r="G12" s="95"/>
      <c r="H12" s="95">
        <f>G12*0.2</f>
        <v>0</v>
      </c>
      <c r="I12" s="95"/>
      <c r="J12" s="95">
        <f>I12*0.2</f>
        <v>0</v>
      </c>
      <c r="K12" s="95"/>
      <c r="L12" s="95">
        <f>K12*0.1</f>
        <v>0</v>
      </c>
      <c r="M12" s="96">
        <f aca="true" t="shared" si="1" ref="M12:M35">IF(SUM(F12+H12+J12+L12)&lt;7,TRUNC(SUM(F12+H12+J12+L12)),ROUND(SUM(F12+H12+J12+L12),0))</f>
        <v>0</v>
      </c>
    </row>
    <row r="13" spans="1:13" s="32" customFormat="1" ht="12.75" customHeight="1">
      <c r="A13" s="91"/>
      <c r="B13" s="92">
        <v>3</v>
      </c>
      <c r="C13" s="93"/>
      <c r="D13" s="94"/>
      <c r="E13" s="95"/>
      <c r="F13" s="95">
        <f t="shared" si="0"/>
        <v>0</v>
      </c>
      <c r="G13" s="95"/>
      <c r="H13" s="95">
        <f aca="true" t="shared" si="2" ref="H13:H35">G13*0.2</f>
        <v>0</v>
      </c>
      <c r="I13" s="95"/>
      <c r="J13" s="95">
        <f aca="true" t="shared" si="3" ref="J13:J35">I13*0.2</f>
        <v>0</v>
      </c>
      <c r="K13" s="95"/>
      <c r="L13" s="95">
        <f aca="true" t="shared" si="4" ref="L13:L35">K13*0.1</f>
        <v>0</v>
      </c>
      <c r="M13" s="96">
        <f t="shared" si="1"/>
        <v>0</v>
      </c>
    </row>
    <row r="14" spans="1:13" s="32" customFormat="1" ht="12.75" customHeight="1">
      <c r="A14" s="91"/>
      <c r="B14" s="92">
        <v>4</v>
      </c>
      <c r="C14" s="93"/>
      <c r="D14" s="94"/>
      <c r="E14" s="95"/>
      <c r="F14" s="95">
        <f t="shared" si="0"/>
        <v>0</v>
      </c>
      <c r="G14" s="95"/>
      <c r="H14" s="95">
        <f t="shared" si="2"/>
        <v>0</v>
      </c>
      <c r="I14" s="95"/>
      <c r="J14" s="95">
        <f t="shared" si="3"/>
        <v>0</v>
      </c>
      <c r="K14" s="95"/>
      <c r="L14" s="95">
        <f t="shared" si="4"/>
        <v>0</v>
      </c>
      <c r="M14" s="96">
        <f t="shared" si="1"/>
        <v>0</v>
      </c>
    </row>
    <row r="15" spans="1:13" s="32" customFormat="1" ht="12.75" customHeight="1">
      <c r="A15" s="91"/>
      <c r="B15" s="92">
        <v>5</v>
      </c>
      <c r="C15" s="93"/>
      <c r="D15" s="97"/>
      <c r="E15" s="95"/>
      <c r="F15" s="95">
        <f t="shared" si="0"/>
        <v>0</v>
      </c>
      <c r="G15" s="95"/>
      <c r="H15" s="95">
        <f t="shared" si="2"/>
        <v>0</v>
      </c>
      <c r="I15" s="95"/>
      <c r="J15" s="95">
        <f t="shared" si="3"/>
        <v>0</v>
      </c>
      <c r="K15" s="95"/>
      <c r="L15" s="95">
        <f t="shared" si="4"/>
        <v>0</v>
      </c>
      <c r="M15" s="96">
        <f t="shared" si="1"/>
        <v>0</v>
      </c>
    </row>
    <row r="16" spans="1:13" s="32" customFormat="1" ht="12.75" customHeight="1">
      <c r="A16" s="91"/>
      <c r="B16" s="92">
        <v>6</v>
      </c>
      <c r="C16" s="93"/>
      <c r="D16" s="94"/>
      <c r="E16" s="98"/>
      <c r="F16" s="95">
        <f t="shared" si="0"/>
        <v>0</v>
      </c>
      <c r="G16" s="98"/>
      <c r="H16" s="98">
        <f t="shared" si="2"/>
        <v>0</v>
      </c>
      <c r="I16" s="98"/>
      <c r="J16" s="98">
        <f t="shared" si="3"/>
        <v>0</v>
      </c>
      <c r="K16" s="98"/>
      <c r="L16" s="98">
        <f t="shared" si="4"/>
        <v>0</v>
      </c>
      <c r="M16" s="96">
        <f t="shared" si="1"/>
        <v>0</v>
      </c>
    </row>
    <row r="17" spans="1:13" s="32" customFormat="1" ht="12.75" customHeight="1">
      <c r="A17" s="91"/>
      <c r="B17" s="92">
        <v>7</v>
      </c>
      <c r="C17" s="93"/>
      <c r="D17" s="94"/>
      <c r="E17" s="95"/>
      <c r="F17" s="95">
        <f t="shared" si="0"/>
        <v>0</v>
      </c>
      <c r="G17" s="95"/>
      <c r="H17" s="95">
        <f t="shared" si="2"/>
        <v>0</v>
      </c>
      <c r="I17" s="95"/>
      <c r="J17" s="95">
        <f t="shared" si="3"/>
        <v>0</v>
      </c>
      <c r="K17" s="95"/>
      <c r="L17" s="95">
        <f t="shared" si="4"/>
        <v>0</v>
      </c>
      <c r="M17" s="96">
        <f t="shared" si="1"/>
        <v>0</v>
      </c>
    </row>
    <row r="18" spans="1:13" s="32" customFormat="1" ht="12.75" customHeight="1">
      <c r="A18" s="91"/>
      <c r="B18" s="92">
        <v>8</v>
      </c>
      <c r="C18" s="93"/>
      <c r="D18" s="94"/>
      <c r="E18" s="98"/>
      <c r="F18" s="95">
        <f t="shared" si="0"/>
        <v>0</v>
      </c>
      <c r="G18" s="98"/>
      <c r="H18" s="98">
        <f t="shared" si="2"/>
        <v>0</v>
      </c>
      <c r="I18" s="98"/>
      <c r="J18" s="98">
        <f t="shared" si="3"/>
        <v>0</v>
      </c>
      <c r="K18" s="98"/>
      <c r="L18" s="98">
        <f t="shared" si="4"/>
        <v>0</v>
      </c>
      <c r="M18" s="96">
        <f t="shared" si="1"/>
        <v>0</v>
      </c>
    </row>
    <row r="19" spans="1:13" s="32" customFormat="1" ht="12.75" customHeight="1">
      <c r="A19" s="91"/>
      <c r="B19" s="92">
        <v>9</v>
      </c>
      <c r="C19" s="93"/>
      <c r="D19" s="97"/>
      <c r="E19" s="98"/>
      <c r="F19" s="95">
        <f t="shared" si="0"/>
        <v>0</v>
      </c>
      <c r="G19" s="98"/>
      <c r="H19" s="98">
        <f t="shared" si="2"/>
        <v>0</v>
      </c>
      <c r="I19" s="98"/>
      <c r="J19" s="98">
        <f t="shared" si="3"/>
        <v>0</v>
      </c>
      <c r="K19" s="98"/>
      <c r="L19" s="98">
        <f t="shared" si="4"/>
        <v>0</v>
      </c>
      <c r="M19" s="96">
        <f t="shared" si="1"/>
        <v>0</v>
      </c>
    </row>
    <row r="20" spans="1:13" s="32" customFormat="1" ht="12.75" customHeight="1">
      <c r="A20" s="91"/>
      <c r="B20" s="92">
        <v>10</v>
      </c>
      <c r="C20" s="93"/>
      <c r="D20" s="94"/>
      <c r="E20" s="98"/>
      <c r="F20" s="95">
        <f t="shared" si="0"/>
        <v>0</v>
      </c>
      <c r="G20" s="98"/>
      <c r="H20" s="98">
        <f t="shared" si="2"/>
        <v>0</v>
      </c>
      <c r="I20" s="98"/>
      <c r="J20" s="98">
        <f t="shared" si="3"/>
        <v>0</v>
      </c>
      <c r="K20" s="98"/>
      <c r="L20" s="98">
        <f t="shared" si="4"/>
        <v>0</v>
      </c>
      <c r="M20" s="96">
        <f t="shared" si="1"/>
        <v>0</v>
      </c>
    </row>
    <row r="21" spans="1:13" s="32" customFormat="1" ht="12.75" customHeight="1">
      <c r="A21" s="91"/>
      <c r="B21" s="92">
        <v>11</v>
      </c>
      <c r="C21" s="93"/>
      <c r="D21" s="97"/>
      <c r="E21" s="98"/>
      <c r="F21" s="95">
        <f t="shared" si="0"/>
        <v>0</v>
      </c>
      <c r="G21" s="98"/>
      <c r="H21" s="98">
        <f t="shared" si="2"/>
        <v>0</v>
      </c>
      <c r="I21" s="98"/>
      <c r="J21" s="98">
        <f t="shared" si="3"/>
        <v>0</v>
      </c>
      <c r="K21" s="98"/>
      <c r="L21" s="98">
        <f t="shared" si="4"/>
        <v>0</v>
      </c>
      <c r="M21" s="96">
        <f t="shared" si="1"/>
        <v>0</v>
      </c>
    </row>
    <row r="22" spans="1:13" s="48" customFormat="1" ht="12.75" customHeight="1">
      <c r="A22" s="99"/>
      <c r="B22" s="100">
        <v>12</v>
      </c>
      <c r="C22" s="93"/>
      <c r="D22" s="94"/>
      <c r="E22" s="95"/>
      <c r="F22" s="95">
        <f t="shared" si="0"/>
        <v>0</v>
      </c>
      <c r="G22" s="95"/>
      <c r="H22" s="95">
        <f t="shared" si="2"/>
        <v>0</v>
      </c>
      <c r="I22" s="95"/>
      <c r="J22" s="95">
        <f t="shared" si="3"/>
        <v>0</v>
      </c>
      <c r="K22" s="95"/>
      <c r="L22" s="95">
        <f t="shared" si="4"/>
        <v>0</v>
      </c>
      <c r="M22" s="96">
        <f t="shared" si="1"/>
        <v>0</v>
      </c>
    </row>
    <row r="23" spans="1:13" s="21" customFormat="1" ht="12.75" customHeight="1">
      <c r="A23" s="78"/>
      <c r="B23" s="92">
        <v>13</v>
      </c>
      <c r="C23" s="93"/>
      <c r="D23" s="94"/>
      <c r="E23" s="98"/>
      <c r="F23" s="95">
        <f t="shared" si="0"/>
        <v>0</v>
      </c>
      <c r="G23" s="98"/>
      <c r="H23" s="98">
        <f t="shared" si="2"/>
        <v>0</v>
      </c>
      <c r="I23" s="98"/>
      <c r="J23" s="98">
        <f t="shared" si="3"/>
        <v>0</v>
      </c>
      <c r="K23" s="98"/>
      <c r="L23" s="98">
        <f t="shared" si="4"/>
        <v>0</v>
      </c>
      <c r="M23" s="96">
        <f t="shared" si="1"/>
        <v>0</v>
      </c>
    </row>
    <row r="24" spans="1:13" s="21" customFormat="1" ht="12.75" customHeight="1">
      <c r="A24" s="78"/>
      <c r="B24" s="100">
        <v>14</v>
      </c>
      <c r="C24" s="93"/>
      <c r="D24" s="97"/>
      <c r="E24" s="98"/>
      <c r="F24" s="95">
        <f t="shared" si="0"/>
        <v>0</v>
      </c>
      <c r="G24" s="98"/>
      <c r="H24" s="98">
        <f t="shared" si="2"/>
        <v>0</v>
      </c>
      <c r="I24" s="98"/>
      <c r="J24" s="98">
        <f t="shared" si="3"/>
        <v>0</v>
      </c>
      <c r="K24" s="98"/>
      <c r="L24" s="98">
        <f t="shared" si="4"/>
        <v>0</v>
      </c>
      <c r="M24" s="96">
        <f t="shared" si="1"/>
        <v>0</v>
      </c>
    </row>
    <row r="25" spans="1:13" s="21" customFormat="1" ht="12.75" customHeight="1">
      <c r="A25" s="78"/>
      <c r="B25" s="92">
        <v>15</v>
      </c>
      <c r="C25" s="93"/>
      <c r="D25" s="97"/>
      <c r="E25" s="98"/>
      <c r="F25" s="95">
        <f t="shared" si="0"/>
        <v>0</v>
      </c>
      <c r="G25" s="98"/>
      <c r="H25" s="98">
        <f t="shared" si="2"/>
        <v>0</v>
      </c>
      <c r="I25" s="98"/>
      <c r="J25" s="98">
        <f t="shared" si="3"/>
        <v>0</v>
      </c>
      <c r="K25" s="98"/>
      <c r="L25" s="98">
        <f t="shared" si="4"/>
        <v>0</v>
      </c>
      <c r="M25" s="96">
        <f t="shared" si="1"/>
        <v>0</v>
      </c>
    </row>
    <row r="26" spans="1:13" s="21" customFormat="1" ht="12.75" customHeight="1">
      <c r="A26" s="78"/>
      <c r="B26" s="100">
        <v>16</v>
      </c>
      <c r="C26" s="93"/>
      <c r="D26" s="97"/>
      <c r="E26" s="98"/>
      <c r="F26" s="95">
        <f t="shared" si="0"/>
        <v>0</v>
      </c>
      <c r="G26" s="98"/>
      <c r="H26" s="98">
        <f t="shared" si="2"/>
        <v>0</v>
      </c>
      <c r="I26" s="98"/>
      <c r="J26" s="98">
        <f t="shared" si="3"/>
        <v>0</v>
      </c>
      <c r="K26" s="98"/>
      <c r="L26" s="98">
        <f t="shared" si="4"/>
        <v>0</v>
      </c>
      <c r="M26" s="96">
        <f t="shared" si="1"/>
        <v>0</v>
      </c>
    </row>
    <row r="27" spans="1:13" s="21" customFormat="1" ht="12.75" customHeight="1">
      <c r="A27" s="78"/>
      <c r="B27" s="92">
        <v>17</v>
      </c>
      <c r="C27" s="93"/>
      <c r="D27" s="97"/>
      <c r="E27" s="98"/>
      <c r="F27" s="95">
        <f t="shared" si="0"/>
        <v>0</v>
      </c>
      <c r="G27" s="98"/>
      <c r="H27" s="98">
        <f t="shared" si="2"/>
        <v>0</v>
      </c>
      <c r="I27" s="98"/>
      <c r="J27" s="98">
        <f t="shared" si="3"/>
        <v>0</v>
      </c>
      <c r="K27" s="98"/>
      <c r="L27" s="98">
        <f t="shared" si="4"/>
        <v>0</v>
      </c>
      <c r="M27" s="96">
        <f t="shared" si="1"/>
        <v>0</v>
      </c>
    </row>
    <row r="28" spans="1:13" s="21" customFormat="1" ht="12.75" customHeight="1">
      <c r="A28" s="78"/>
      <c r="B28" s="100">
        <v>18</v>
      </c>
      <c r="C28" s="93"/>
      <c r="D28" s="97"/>
      <c r="E28" s="98"/>
      <c r="F28" s="95">
        <f t="shared" si="0"/>
        <v>0</v>
      </c>
      <c r="G28" s="98"/>
      <c r="H28" s="98">
        <f t="shared" si="2"/>
        <v>0</v>
      </c>
      <c r="I28" s="98"/>
      <c r="J28" s="98">
        <f t="shared" si="3"/>
        <v>0</v>
      </c>
      <c r="K28" s="98"/>
      <c r="L28" s="98">
        <f t="shared" si="4"/>
        <v>0</v>
      </c>
      <c r="M28" s="96">
        <f t="shared" si="1"/>
        <v>0</v>
      </c>
    </row>
    <row r="29" spans="1:13" s="48" customFormat="1" ht="12.75" customHeight="1">
      <c r="A29" s="99"/>
      <c r="B29" s="92">
        <v>19</v>
      </c>
      <c r="C29" s="93"/>
      <c r="D29" s="97"/>
      <c r="E29" s="95"/>
      <c r="F29" s="95">
        <f t="shared" si="0"/>
        <v>0</v>
      </c>
      <c r="G29" s="95"/>
      <c r="H29" s="95">
        <f t="shared" si="2"/>
        <v>0</v>
      </c>
      <c r="I29" s="95"/>
      <c r="J29" s="95">
        <f t="shared" si="3"/>
        <v>0</v>
      </c>
      <c r="K29" s="95"/>
      <c r="L29" s="95">
        <f t="shared" si="4"/>
        <v>0</v>
      </c>
      <c r="M29" s="96">
        <f t="shared" si="1"/>
        <v>0</v>
      </c>
    </row>
    <row r="30" spans="1:13" s="48" customFormat="1" ht="12.75" customHeight="1">
      <c r="A30" s="99"/>
      <c r="B30" s="100">
        <v>20</v>
      </c>
      <c r="C30" s="93"/>
      <c r="D30" s="97"/>
      <c r="E30" s="95"/>
      <c r="F30" s="95">
        <f t="shared" si="0"/>
        <v>0</v>
      </c>
      <c r="G30" s="98"/>
      <c r="H30" s="98">
        <f>G30*0.2</f>
        <v>0</v>
      </c>
      <c r="I30" s="98"/>
      <c r="J30" s="98">
        <f>I30*0.2</f>
        <v>0</v>
      </c>
      <c r="K30" s="95"/>
      <c r="L30" s="95">
        <f t="shared" si="4"/>
        <v>0</v>
      </c>
      <c r="M30" s="96">
        <f t="shared" si="1"/>
        <v>0</v>
      </c>
    </row>
    <row r="31" spans="1:13" s="48" customFormat="1" ht="12.75" customHeight="1">
      <c r="A31" s="99"/>
      <c r="B31" s="92">
        <v>21</v>
      </c>
      <c r="C31" s="93"/>
      <c r="D31" s="97"/>
      <c r="E31" s="95"/>
      <c r="F31" s="95">
        <f t="shared" si="0"/>
        <v>0</v>
      </c>
      <c r="G31" s="98"/>
      <c r="H31" s="98">
        <f>G31*0.2</f>
        <v>0</v>
      </c>
      <c r="I31" s="98"/>
      <c r="J31" s="98">
        <f>I31*0.2</f>
        <v>0</v>
      </c>
      <c r="K31" s="95"/>
      <c r="L31" s="95">
        <f t="shared" si="4"/>
        <v>0</v>
      </c>
      <c r="M31" s="96">
        <f t="shared" si="1"/>
        <v>0</v>
      </c>
    </row>
    <row r="32" spans="1:13" s="48" customFormat="1" ht="12.75" customHeight="1">
      <c r="A32" s="99"/>
      <c r="B32" s="100">
        <v>22</v>
      </c>
      <c r="C32" s="93"/>
      <c r="D32" s="94"/>
      <c r="E32" s="95"/>
      <c r="F32" s="95">
        <f t="shared" si="0"/>
        <v>0</v>
      </c>
      <c r="G32" s="95"/>
      <c r="H32" s="95">
        <f t="shared" si="2"/>
        <v>0</v>
      </c>
      <c r="I32" s="95"/>
      <c r="J32" s="95">
        <f t="shared" si="3"/>
        <v>0</v>
      </c>
      <c r="K32" s="95"/>
      <c r="L32" s="95">
        <f t="shared" si="4"/>
        <v>0</v>
      </c>
      <c r="M32" s="96">
        <f t="shared" si="1"/>
        <v>0</v>
      </c>
    </row>
    <row r="33" spans="1:13" s="21" customFormat="1" ht="12.75" customHeight="1">
      <c r="A33" s="99"/>
      <c r="B33" s="100">
        <v>23</v>
      </c>
      <c r="C33" s="93"/>
      <c r="D33" s="94"/>
      <c r="E33" s="98"/>
      <c r="F33" s="95">
        <f t="shared" si="0"/>
        <v>0</v>
      </c>
      <c r="G33" s="98"/>
      <c r="H33" s="98">
        <f t="shared" si="2"/>
        <v>0</v>
      </c>
      <c r="I33" s="98"/>
      <c r="J33" s="98">
        <f t="shared" si="3"/>
        <v>0</v>
      </c>
      <c r="K33" s="98"/>
      <c r="L33" s="98">
        <f t="shared" si="4"/>
        <v>0</v>
      </c>
      <c r="M33" s="96">
        <f t="shared" si="1"/>
        <v>0</v>
      </c>
    </row>
    <row r="34" spans="1:13" s="21" customFormat="1" ht="12.75" customHeight="1">
      <c r="A34" s="99"/>
      <c r="B34" s="100">
        <v>24</v>
      </c>
      <c r="C34" s="93"/>
      <c r="D34" s="94"/>
      <c r="E34" s="98"/>
      <c r="F34" s="95">
        <f t="shared" si="0"/>
        <v>0</v>
      </c>
      <c r="G34" s="98"/>
      <c r="H34" s="98">
        <f t="shared" si="2"/>
        <v>0</v>
      </c>
      <c r="I34" s="98"/>
      <c r="J34" s="98">
        <f t="shared" si="3"/>
        <v>0</v>
      </c>
      <c r="K34" s="98"/>
      <c r="L34" s="98">
        <f t="shared" si="4"/>
        <v>0</v>
      </c>
      <c r="M34" s="96">
        <f t="shared" si="1"/>
        <v>0</v>
      </c>
    </row>
    <row r="35" spans="1:13" s="21" customFormat="1" ht="12.75" customHeight="1">
      <c r="A35" s="99"/>
      <c r="B35" s="100">
        <v>25</v>
      </c>
      <c r="C35" s="93"/>
      <c r="D35" s="94"/>
      <c r="E35" s="98"/>
      <c r="F35" s="98">
        <f>E35*0.5</f>
        <v>0</v>
      </c>
      <c r="G35" s="98"/>
      <c r="H35" s="98">
        <f t="shared" si="2"/>
        <v>0</v>
      </c>
      <c r="I35" s="98"/>
      <c r="J35" s="98">
        <f t="shared" si="3"/>
        <v>0</v>
      </c>
      <c r="K35" s="98"/>
      <c r="L35" s="98">
        <f t="shared" si="4"/>
        <v>0</v>
      </c>
      <c r="M35" s="96">
        <f t="shared" si="1"/>
        <v>0</v>
      </c>
    </row>
    <row r="36" spans="1:13" s="21" customFormat="1" ht="12.75" customHeight="1">
      <c r="A36" s="99"/>
      <c r="B36" s="101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s="21" customFormat="1" ht="12.75" customHeight="1">
      <c r="A37" s="99"/>
      <c r="B37" s="101"/>
      <c r="C37" s="102"/>
      <c r="D37" s="103"/>
      <c r="E37" s="103" t="s">
        <v>20</v>
      </c>
      <c r="F37" s="103"/>
      <c r="G37" s="103"/>
      <c r="H37" s="103"/>
      <c r="I37" s="103"/>
      <c r="J37" s="103"/>
      <c r="K37" s="103"/>
      <c r="L37" s="103"/>
      <c r="M37" s="103"/>
    </row>
    <row r="38" spans="1:13" s="21" customFormat="1" ht="12.75" customHeight="1">
      <c r="A38" s="99"/>
      <c r="B38" s="101"/>
      <c r="C38" s="104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1:13" s="21" customFormat="1" ht="12.75" customHeight="1">
      <c r="A39" s="48"/>
      <c r="B39" s="49"/>
      <c r="C39" s="50"/>
      <c r="D39" s="47"/>
      <c r="E39" s="44"/>
      <c r="F39" s="44"/>
      <c r="G39" s="44"/>
      <c r="H39" s="44"/>
      <c r="I39" s="44"/>
      <c r="J39" s="44"/>
      <c r="K39" s="44"/>
      <c r="L39" s="44"/>
      <c r="M39" s="44"/>
    </row>
    <row r="40" spans="2:13" s="35" customFormat="1" ht="12.75">
      <c r="B40" s="49"/>
      <c r="C40" s="50"/>
      <c r="D40" s="47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21" customFormat="1" ht="16.5" customHeight="1">
      <c r="A41" s="48"/>
      <c r="B41" s="49"/>
      <c r="C41" s="50"/>
      <c r="D41" s="47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2.75">
      <c r="A42" s="35"/>
      <c r="B42" s="49"/>
      <c r="C42" s="50"/>
      <c r="D42" s="47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2.75">
      <c r="A43" s="35"/>
      <c r="B43" s="35"/>
      <c r="C43" s="35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2.75">
      <c r="A44" s="35"/>
      <c r="B44" s="35"/>
      <c r="C44" s="51"/>
      <c r="E44" s="44"/>
      <c r="F44" s="44"/>
      <c r="G44" s="44"/>
      <c r="H44" s="44"/>
      <c r="I44" s="44"/>
      <c r="J44" s="44"/>
      <c r="K44" s="44"/>
      <c r="L44" s="44"/>
      <c r="M44" s="44"/>
    </row>
    <row r="45" spans="5:13" ht="12.75">
      <c r="E45" s="44"/>
      <c r="F45" s="44"/>
      <c r="G45" s="44"/>
      <c r="H45" s="44"/>
      <c r="I45" s="44"/>
      <c r="J45" s="44"/>
      <c r="K45" s="44"/>
      <c r="L45" s="44"/>
      <c r="M45" s="44"/>
    </row>
    <row r="47" spans="2:4" ht="13.5" thickBot="1">
      <c r="B47" s="21"/>
      <c r="C47" s="21"/>
      <c r="D47" s="33"/>
    </row>
    <row r="48" spans="2:4" ht="12.75">
      <c r="B48" s="125" t="s">
        <v>89</v>
      </c>
      <c r="C48" s="125"/>
      <c r="D48" s="125"/>
    </row>
    <row r="49" spans="2:4" ht="12.75">
      <c r="B49" s="120" t="s">
        <v>90</v>
      </c>
      <c r="C49" s="120"/>
      <c r="D49" s="120"/>
    </row>
    <row r="50" spans="2:4" ht="12.75">
      <c r="B50" s="50"/>
      <c r="C50" s="50"/>
      <c r="D50" s="50"/>
    </row>
    <row r="51" ht="12.75">
      <c r="B51" s="33"/>
    </row>
  </sheetData>
  <sheetProtection/>
  <mergeCells count="12">
    <mergeCell ref="G4:K4"/>
    <mergeCell ref="G6:K6"/>
    <mergeCell ref="G9:H9"/>
    <mergeCell ref="B49:D49"/>
    <mergeCell ref="D1:K1"/>
    <mergeCell ref="I9:J9"/>
    <mergeCell ref="K9:L9"/>
    <mergeCell ref="B48:D48"/>
    <mergeCell ref="G7:H7"/>
    <mergeCell ref="E8:F8"/>
    <mergeCell ref="G8:J8"/>
    <mergeCell ref="K8:L8"/>
  </mergeCells>
  <conditionalFormatting sqref="M11:M35">
    <cfRule type="cellIs" priority="1" dxfId="0" operator="lessThan" stopIfTrue="1">
      <formula>7</formula>
    </cfRule>
  </conditionalFormatting>
  <printOptions/>
  <pageMargins left="0.15748031496062992" right="0.4724409448818898" top="0.3937007874015748" bottom="0.5905511811023623" header="0" footer="0"/>
  <pageSetup horizontalDpi="300" verticalDpi="300" orientation="landscape" scale="75" r:id="rId2"/>
  <headerFooter alignWithMargins="0">
    <oddHeader>&amp;C&amp;"Arial,Negrita"&amp;12UNIVERSIDAD POLITÉCNICA DE TULANCINGO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DIVING</dc:creator>
  <cp:keywords/>
  <dc:description/>
  <cp:lastModifiedBy>pc4</cp:lastModifiedBy>
  <cp:lastPrinted>2013-07-29T21:47:12Z</cp:lastPrinted>
  <dcterms:created xsi:type="dcterms:W3CDTF">2008-04-01T22:21:51Z</dcterms:created>
  <dcterms:modified xsi:type="dcterms:W3CDTF">2017-10-03T17:21:31Z</dcterms:modified>
  <cp:category/>
  <cp:version/>
  <cp:contentType/>
  <cp:contentStatus/>
</cp:coreProperties>
</file>