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<sst xmlns="http://schemas.openxmlformats.org/spreadsheetml/2006/main" count="162" uniqueCount="89">
  <si>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</si>
  <si>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</si>
  <si>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</si>
  <si>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</si>
  <si>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</si>
  <si>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</si>
  <si>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</si>
  <si>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</si>
  <si>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</si>
  <si>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</si>
  <si>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</si>
  <si>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</si>
  <si>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</si>
  <si>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</si>
  <si>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</si>
  <si>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</si>
  <si>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</si>
  <si>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</si>
  <si>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</si>
  <si>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</si>
  <si>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</si>
  <si>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</si>
  <si>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</si>
  <si>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</si>
  <si>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</si>
  <si>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</si>
  <si>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</si>
  <si>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</si>
  <si>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</si>
  <si>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</si>
  <si>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</si>
  <si>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</si>
  <si>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</si>
  <si>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</si>
  <si>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</si>
  <si>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</si>
  <si>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</si>
  <si>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</si>
  <si>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</si>
  <si>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</si>
  <si>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</si>
  <si>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</si>
  <si>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</si>
  <si>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</si>
  <si>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</si>
  <si>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</si>
  <si>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</si>
  <si>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</si>
  <si>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</si>
  <si>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</si>
  <si>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</si>
  <si>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</si>
  <si>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</si>
  <si>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</si>
  <si>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</si>
  <si>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</si>
  <si>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</si>
  <si>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</si>
  <si>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</si>
  <si>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</si>
  <si>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</si>
  <si>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</si>
  <si>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</si>
  <si>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</si>
  <si>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</si>
  <si>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</si>
  <si>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</si>
  <si>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</si>
  <si>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</si>
  <si>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</si>
  <si>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</si>
  <si>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</si>
  <si>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</si>
  <si>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</si>
  <si>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</si>
  <si>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</si>
  <si>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</si>
  <si>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</si>
  <si>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</si>
  <si>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</si>
  <si>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</si>
  <si>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</si>
  <si>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</si>
  <si>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</si>
  <si>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</si>
  <si>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</si>
  <si>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</si>
  <si>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POLITECNICA DE TULANCINGO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</si>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</sst>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104775</xdr:rowOff>
    </xdr:from>
    <xdr:to>
      <xdr:col>2</xdr:col>
      <xdr:colOff>581025</xdr:colOff>
      <xdr:row>5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62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4" sqref="B4:I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104022152</v>
      </c>
      <c r="E10" s="14">
        <f t="shared" si="0"/>
        <v>7572531</v>
      </c>
      <c r="F10" s="14">
        <f t="shared" si="0"/>
        <v>111594682.99999999</v>
      </c>
      <c r="G10" s="14">
        <f t="shared" si="0"/>
        <v>104424348.16</v>
      </c>
      <c r="H10" s="14">
        <f t="shared" si="0"/>
        <v>96474239.97999999</v>
      </c>
      <c r="I10" s="14">
        <f t="shared" si="0"/>
        <v>7170334.840000002</v>
      </c>
    </row>
    <row r="11" spans="2:9" ht="12.75">
      <c r="B11" s="3" t="s">
        <v>12</v>
      </c>
      <c r="C11" s="9"/>
      <c r="D11" s="15">
        <f aca="true" t="shared" si="1" ref="D11:I11">SUM(D12:D18)</f>
        <v>79808552</v>
      </c>
      <c r="E11" s="15">
        <f t="shared" si="1"/>
        <v>357449.8999999999</v>
      </c>
      <c r="F11" s="15">
        <f t="shared" si="1"/>
        <v>80166001.89999999</v>
      </c>
      <c r="G11" s="15">
        <f t="shared" si="1"/>
        <v>78634428.56</v>
      </c>
      <c r="H11" s="15">
        <f t="shared" si="1"/>
        <v>77635266.36</v>
      </c>
      <c r="I11" s="15">
        <f t="shared" si="1"/>
        <v>1531573.3400000017</v>
      </c>
    </row>
    <row r="12" spans="2:9" ht="12.75">
      <c r="B12" s="13" t="s">
        <v>13</v>
      </c>
      <c r="C12" s="11"/>
      <c r="D12" s="15">
        <v>50555716</v>
      </c>
      <c r="E12" s="16">
        <v>-306848.38</v>
      </c>
      <c r="F12" s="16">
        <f>D12+E12</f>
        <v>50248867.62</v>
      </c>
      <c r="G12" s="16">
        <v>49504265.66</v>
      </c>
      <c r="H12" s="16">
        <v>49504265.66</v>
      </c>
      <c r="I12" s="16">
        <f>F12-G12</f>
        <v>744601.9600000009</v>
      </c>
    </row>
    <row r="13" spans="2:9" ht="12.75">
      <c r="B13" s="13" t="s">
        <v>14</v>
      </c>
      <c r="C13" s="11"/>
      <c r="D13" s="15">
        <v>157272</v>
      </c>
      <c r="E13" s="16">
        <v>598165.46</v>
      </c>
      <c r="F13" s="16">
        <f aca="true" t="shared" si="2" ref="F13:F18">D13+E13</f>
        <v>755437.46</v>
      </c>
      <c r="G13" s="16">
        <v>755437.46</v>
      </c>
      <c r="H13" s="16">
        <v>755437.46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18408052</v>
      </c>
      <c r="E14" s="16">
        <v>18605.66</v>
      </c>
      <c r="F14" s="16">
        <f t="shared" si="2"/>
        <v>18426657.66</v>
      </c>
      <c r="G14" s="16">
        <v>18055227.22</v>
      </c>
      <c r="H14" s="16">
        <v>18055227.22</v>
      </c>
      <c r="I14" s="16">
        <f t="shared" si="3"/>
        <v>371430.44000000134</v>
      </c>
    </row>
    <row r="15" spans="2:9" ht="12.75">
      <c r="B15" s="13" t="s">
        <v>16</v>
      </c>
      <c r="C15" s="11"/>
      <c r="D15" s="15">
        <v>9862836</v>
      </c>
      <c r="E15" s="16">
        <v>47809.16</v>
      </c>
      <c r="F15" s="16">
        <f t="shared" si="2"/>
        <v>9910645.16</v>
      </c>
      <c r="G15" s="16">
        <v>9495598.22</v>
      </c>
      <c r="H15" s="16">
        <v>8496436.02</v>
      </c>
      <c r="I15" s="16">
        <f t="shared" si="3"/>
        <v>415046.9399999995</v>
      </c>
    </row>
    <row r="16" spans="2:9" ht="12.75">
      <c r="B16" s="13" t="s">
        <v>17</v>
      </c>
      <c r="C16" s="11"/>
      <c r="D16" s="15">
        <v>824676</v>
      </c>
      <c r="E16" s="16">
        <v>-282</v>
      </c>
      <c r="F16" s="16">
        <f t="shared" si="2"/>
        <v>824394</v>
      </c>
      <c r="G16" s="16">
        <v>823900</v>
      </c>
      <c r="H16" s="16">
        <v>823900</v>
      </c>
      <c r="I16" s="16">
        <f t="shared" si="3"/>
        <v>494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2013461</v>
      </c>
      <c r="E19" s="15">
        <f t="shared" si="4"/>
        <v>2341394.33</v>
      </c>
      <c r="F19" s="15">
        <f t="shared" si="4"/>
        <v>4354855.33</v>
      </c>
      <c r="G19" s="15">
        <f t="shared" si="4"/>
        <v>4354855.33</v>
      </c>
      <c r="H19" s="15">
        <f t="shared" si="4"/>
        <v>2427986.52</v>
      </c>
      <c r="I19" s="15">
        <f t="shared" si="4"/>
        <v>0</v>
      </c>
    </row>
    <row r="20" spans="2:9" ht="12.75">
      <c r="B20" s="13" t="s">
        <v>21</v>
      </c>
      <c r="C20" s="11"/>
      <c r="D20" s="15">
        <v>763710</v>
      </c>
      <c r="E20" s="16">
        <v>760766.94</v>
      </c>
      <c r="F20" s="15">
        <f aca="true" t="shared" si="5" ref="F20:F28">D20+E20</f>
        <v>1524476.94</v>
      </c>
      <c r="G20" s="16">
        <v>1524476.94</v>
      </c>
      <c r="H20" s="16">
        <v>812498.18</v>
      </c>
      <c r="I20" s="16">
        <f>F20-G20</f>
        <v>0</v>
      </c>
    </row>
    <row r="21" spans="2:9" ht="12.75">
      <c r="B21" s="13" t="s">
        <v>22</v>
      </c>
      <c r="C21" s="11"/>
      <c r="D21" s="15">
        <v>45000</v>
      </c>
      <c r="E21" s="16">
        <v>43869.41</v>
      </c>
      <c r="F21" s="15">
        <f t="shared" si="5"/>
        <v>88869.41</v>
      </c>
      <c r="G21" s="16">
        <v>88869.41</v>
      </c>
      <c r="H21" s="16">
        <v>58804.68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269189</v>
      </c>
      <c r="E23" s="16">
        <v>460559.5</v>
      </c>
      <c r="F23" s="15">
        <f t="shared" si="5"/>
        <v>729748.5</v>
      </c>
      <c r="G23" s="16">
        <v>729748.5</v>
      </c>
      <c r="H23" s="16">
        <v>409748.5</v>
      </c>
      <c r="I23" s="16">
        <f t="shared" si="6"/>
        <v>0</v>
      </c>
    </row>
    <row r="24" spans="2:9" ht="12.75">
      <c r="B24" s="13" t="s">
        <v>25</v>
      </c>
      <c r="C24" s="11"/>
      <c r="D24" s="15">
        <v>111747</v>
      </c>
      <c r="E24" s="16">
        <v>136777.54</v>
      </c>
      <c r="F24" s="15">
        <f t="shared" si="5"/>
        <v>248524.54</v>
      </c>
      <c r="G24" s="16">
        <v>248524.54</v>
      </c>
      <c r="H24" s="16">
        <v>118524.54</v>
      </c>
      <c r="I24" s="16">
        <f t="shared" si="6"/>
        <v>0</v>
      </c>
    </row>
    <row r="25" spans="2:9" ht="12.75">
      <c r="B25" s="13" t="s">
        <v>26</v>
      </c>
      <c r="C25" s="11"/>
      <c r="D25" s="15">
        <v>460062</v>
      </c>
      <c r="E25" s="16">
        <v>-8187.22</v>
      </c>
      <c r="F25" s="15">
        <f t="shared" si="5"/>
        <v>451874.78</v>
      </c>
      <c r="G25" s="16">
        <v>451874.78</v>
      </c>
      <c r="H25" s="16">
        <v>451874.78</v>
      </c>
      <c r="I25" s="16">
        <f t="shared" si="6"/>
        <v>0</v>
      </c>
    </row>
    <row r="26" spans="2:9" ht="12.75">
      <c r="B26" s="13" t="s">
        <v>27</v>
      </c>
      <c r="C26" s="11"/>
      <c r="D26" s="15">
        <v>67909</v>
      </c>
      <c r="E26" s="16">
        <v>292664.76</v>
      </c>
      <c r="F26" s="15">
        <f t="shared" si="5"/>
        <v>360573.76</v>
      </c>
      <c r="G26" s="16">
        <v>360573.76</v>
      </c>
      <c r="H26" s="16">
        <v>25985.76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295844</v>
      </c>
      <c r="E28" s="16">
        <v>654943.4</v>
      </c>
      <c r="F28" s="15">
        <f t="shared" si="5"/>
        <v>950787.4</v>
      </c>
      <c r="G28" s="16">
        <v>950787.4</v>
      </c>
      <c r="H28" s="16">
        <v>550550.08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13239734</v>
      </c>
      <c r="E29" s="15">
        <f t="shared" si="7"/>
        <v>5063163.7700000005</v>
      </c>
      <c r="F29" s="15">
        <f t="shared" si="7"/>
        <v>18302897.77</v>
      </c>
      <c r="G29" s="15">
        <f t="shared" si="7"/>
        <v>18271692.27</v>
      </c>
      <c r="H29" s="15">
        <f t="shared" si="7"/>
        <v>13374780.44</v>
      </c>
      <c r="I29" s="15">
        <f t="shared" si="7"/>
        <v>31205.5</v>
      </c>
    </row>
    <row r="30" spans="2:9" ht="12.75">
      <c r="B30" s="13" t="s">
        <v>31</v>
      </c>
      <c r="C30" s="11"/>
      <c r="D30" s="15">
        <v>3078011</v>
      </c>
      <c r="E30" s="16">
        <v>119041</v>
      </c>
      <c r="F30" s="15">
        <f aca="true" t="shared" si="8" ref="F30:F38">D30+E30</f>
        <v>3197052</v>
      </c>
      <c r="G30" s="16">
        <v>3197052</v>
      </c>
      <c r="H30" s="16">
        <v>3197052</v>
      </c>
      <c r="I30" s="16">
        <f t="shared" si="6"/>
        <v>0</v>
      </c>
    </row>
    <row r="31" spans="2:9" ht="12.75">
      <c r="B31" s="13" t="s">
        <v>32</v>
      </c>
      <c r="C31" s="11"/>
      <c r="D31" s="15">
        <v>320000</v>
      </c>
      <c r="E31" s="16">
        <v>654990.36</v>
      </c>
      <c r="F31" s="15">
        <f t="shared" si="8"/>
        <v>974990.36</v>
      </c>
      <c r="G31" s="16">
        <v>974990.36</v>
      </c>
      <c r="H31" s="16">
        <v>564990.36</v>
      </c>
      <c r="I31" s="16">
        <f t="shared" si="6"/>
        <v>0</v>
      </c>
    </row>
    <row r="32" spans="2:9" ht="12.75">
      <c r="B32" s="13" t="s">
        <v>33</v>
      </c>
      <c r="C32" s="11"/>
      <c r="D32" s="15">
        <v>1193895</v>
      </c>
      <c r="E32" s="16">
        <v>2677402.81</v>
      </c>
      <c r="F32" s="15">
        <f t="shared" si="8"/>
        <v>3871297.81</v>
      </c>
      <c r="G32" s="16">
        <v>3871297.81</v>
      </c>
      <c r="H32" s="16">
        <v>2587467.85</v>
      </c>
      <c r="I32" s="16">
        <f t="shared" si="6"/>
        <v>0</v>
      </c>
    </row>
    <row r="33" spans="2:9" ht="12.75">
      <c r="B33" s="13" t="s">
        <v>34</v>
      </c>
      <c r="C33" s="11"/>
      <c r="D33" s="15">
        <v>435830</v>
      </c>
      <c r="E33" s="16">
        <v>-60239.88</v>
      </c>
      <c r="F33" s="15">
        <f t="shared" si="8"/>
        <v>375590.12</v>
      </c>
      <c r="G33" s="16">
        <v>375590.12</v>
      </c>
      <c r="H33" s="16">
        <v>220590.12</v>
      </c>
      <c r="I33" s="16">
        <f t="shared" si="6"/>
        <v>0</v>
      </c>
    </row>
    <row r="34" spans="2:9" ht="12.75">
      <c r="B34" s="13" t="s">
        <v>35</v>
      </c>
      <c r="C34" s="11"/>
      <c r="D34" s="15">
        <v>1982982</v>
      </c>
      <c r="E34" s="16">
        <v>1088448.18</v>
      </c>
      <c r="F34" s="15">
        <f t="shared" si="8"/>
        <v>3071430.1799999997</v>
      </c>
      <c r="G34" s="16">
        <v>3071430.18</v>
      </c>
      <c r="H34" s="16">
        <v>2363711.34</v>
      </c>
      <c r="I34" s="16">
        <f t="shared" si="6"/>
        <v>0</v>
      </c>
    </row>
    <row r="35" spans="2:9" ht="12.75">
      <c r="B35" s="13" t="s">
        <v>36</v>
      </c>
      <c r="C35" s="11"/>
      <c r="D35" s="15">
        <v>468022</v>
      </c>
      <c r="E35" s="16">
        <v>98093</v>
      </c>
      <c r="F35" s="15">
        <f t="shared" si="8"/>
        <v>566115</v>
      </c>
      <c r="G35" s="16">
        <v>566115</v>
      </c>
      <c r="H35" s="16">
        <v>413483</v>
      </c>
      <c r="I35" s="16">
        <f t="shared" si="6"/>
        <v>0</v>
      </c>
    </row>
    <row r="36" spans="2:9" ht="12.75">
      <c r="B36" s="13" t="s">
        <v>37</v>
      </c>
      <c r="C36" s="11"/>
      <c r="D36" s="15">
        <v>93800</v>
      </c>
      <c r="E36" s="16">
        <v>5361.33</v>
      </c>
      <c r="F36" s="15">
        <f t="shared" si="8"/>
        <v>99161.33</v>
      </c>
      <c r="G36" s="16">
        <v>99161.33</v>
      </c>
      <c r="H36" s="16">
        <v>88141.33</v>
      </c>
      <c r="I36" s="16">
        <f t="shared" si="6"/>
        <v>0</v>
      </c>
    </row>
    <row r="37" spans="2:9" ht="12.75">
      <c r="B37" s="13" t="s">
        <v>38</v>
      </c>
      <c r="C37" s="11"/>
      <c r="D37" s="15">
        <v>236000</v>
      </c>
      <c r="E37" s="16">
        <v>219589.94</v>
      </c>
      <c r="F37" s="15">
        <f t="shared" si="8"/>
        <v>455589.94</v>
      </c>
      <c r="G37" s="16">
        <v>455589.94</v>
      </c>
      <c r="H37" s="16">
        <v>455589.94</v>
      </c>
      <c r="I37" s="16">
        <f t="shared" si="6"/>
        <v>0</v>
      </c>
    </row>
    <row r="38" spans="2:9" ht="12.75">
      <c r="B38" s="13" t="s">
        <v>39</v>
      </c>
      <c r="C38" s="11"/>
      <c r="D38" s="15">
        <v>5431194</v>
      </c>
      <c r="E38" s="16">
        <v>260477.03</v>
      </c>
      <c r="F38" s="15">
        <f t="shared" si="8"/>
        <v>5691671.03</v>
      </c>
      <c r="G38" s="16">
        <v>5660465.53</v>
      </c>
      <c r="H38" s="16">
        <v>3483754.5</v>
      </c>
      <c r="I38" s="16">
        <f t="shared" si="6"/>
        <v>31205.5</v>
      </c>
    </row>
    <row r="39" spans="2:9" ht="25.5" customHeight="1">
      <c r="B39" s="26" t="s">
        <v>40</v>
      </c>
      <c r="C39" s="27"/>
      <c r="D39" s="15">
        <f aca="true" t="shared" si="9" ref="D39:I39">SUM(D40:D48)</f>
        <v>6597033</v>
      </c>
      <c r="E39" s="15">
        <f t="shared" si="9"/>
        <v>-189477</v>
      </c>
      <c r="F39" s="15">
        <f>SUM(F40:F48)</f>
        <v>6407556</v>
      </c>
      <c r="G39" s="15">
        <f t="shared" si="9"/>
        <v>800000</v>
      </c>
      <c r="H39" s="15">
        <f t="shared" si="9"/>
        <v>800000</v>
      </c>
      <c r="I39" s="15">
        <f t="shared" si="9"/>
        <v>5607556</v>
      </c>
    </row>
    <row r="40" spans="2:9" ht="12.75">
      <c r="B40" s="13" t="s">
        <v>41</v>
      </c>
      <c r="C40" s="11"/>
      <c r="D40" s="15">
        <v>5847033</v>
      </c>
      <c r="E40" s="16">
        <v>-239477</v>
      </c>
      <c r="F40" s="15">
        <f>D40+E40</f>
        <v>5607556</v>
      </c>
      <c r="G40" s="16">
        <v>0</v>
      </c>
      <c r="H40" s="16">
        <v>0</v>
      </c>
      <c r="I40" s="16">
        <f t="shared" si="6"/>
        <v>5607556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750000</v>
      </c>
      <c r="E43" s="16">
        <v>50000</v>
      </c>
      <c r="F43" s="15">
        <f t="shared" si="10"/>
        <v>800000</v>
      </c>
      <c r="G43" s="16">
        <v>800000</v>
      </c>
      <c r="H43" s="16">
        <v>800000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2363372</v>
      </c>
      <c r="E49" s="15">
        <f t="shared" si="11"/>
        <v>0</v>
      </c>
      <c r="F49" s="15">
        <f t="shared" si="11"/>
        <v>2363372</v>
      </c>
      <c r="G49" s="15">
        <f t="shared" si="11"/>
        <v>2363372</v>
      </c>
      <c r="H49" s="15">
        <f t="shared" si="11"/>
        <v>2236206.66</v>
      </c>
      <c r="I49" s="15">
        <f t="shared" si="11"/>
        <v>0</v>
      </c>
    </row>
    <row r="50" spans="2:9" ht="12.75">
      <c r="B50" s="13" t="s">
        <v>51</v>
      </c>
      <c r="C50" s="11"/>
      <c r="D50" s="15">
        <v>964540</v>
      </c>
      <c r="E50" s="16">
        <v>59114.2</v>
      </c>
      <c r="F50" s="15">
        <f t="shared" si="10"/>
        <v>1023654.2</v>
      </c>
      <c r="G50" s="16">
        <v>1023654.2</v>
      </c>
      <c r="H50" s="16">
        <v>1023654.2</v>
      </c>
      <c r="I50" s="16">
        <f t="shared" si="6"/>
        <v>0</v>
      </c>
    </row>
    <row r="51" spans="2:9" ht="12.75">
      <c r="B51" s="13" t="s">
        <v>52</v>
      </c>
      <c r="C51" s="11"/>
      <c r="D51" s="15">
        <v>8000</v>
      </c>
      <c r="E51" s="16">
        <v>64729.01</v>
      </c>
      <c r="F51" s="15">
        <f t="shared" si="10"/>
        <v>72729.01000000001</v>
      </c>
      <c r="G51" s="16">
        <v>72729.01</v>
      </c>
      <c r="H51" s="16">
        <v>45399.61</v>
      </c>
      <c r="I51" s="16">
        <f t="shared" si="6"/>
        <v>0</v>
      </c>
    </row>
    <row r="52" spans="2:9" ht="12.75">
      <c r="B52" s="13" t="s">
        <v>53</v>
      </c>
      <c r="C52" s="11"/>
      <c r="D52" s="15">
        <v>0</v>
      </c>
      <c r="E52" s="16">
        <v>8368.47</v>
      </c>
      <c r="F52" s="15">
        <f t="shared" si="10"/>
        <v>8368.47</v>
      </c>
      <c r="G52" s="16">
        <v>8368.47</v>
      </c>
      <c r="H52" s="16">
        <v>0</v>
      </c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409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409.5">
      <c r="B55" s="13" t="s">
        <v>56</v>
      </c>
      <c r="C55" s="11"/>
      <c r="D55" s="15">
        <v>2600</v>
      </c>
      <c r="E55" s="16">
        <v>0</v>
      </c>
      <c r="F55" s="15">
        <f t="shared" si="10"/>
        <v>2600</v>
      </c>
      <c r="G55" s="16">
        <v>2600</v>
      </c>
      <c r="H55" s="16">
        <v>2600</v>
      </c>
      <c r="I55" s="16">
        <f t="shared" si="6"/>
        <v>0</v>
      </c>
    </row>
    <row r="56" spans="2:9" ht="409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409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409.5">
      <c r="B58" s="13" t="s">
        <v>59</v>
      </c>
      <c r="C58" s="11"/>
      <c r="D58" s="15">
        <v>1388232</v>
      </c>
      <c r="E58" s="16">
        <v>-132211.68</v>
      </c>
      <c r="F58" s="15">
        <f t="shared" si="10"/>
        <v>1256020.32</v>
      </c>
      <c r="G58" s="16">
        <v>1256020.32</v>
      </c>
      <c r="H58" s="16">
        <v>1164552.85</v>
      </c>
      <c r="I58" s="16">
        <f t="shared" si="6"/>
        <v>0</v>
      </c>
    </row>
    <row r="59" spans="2:9" ht="409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409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409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409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409.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409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409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409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409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409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409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409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409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409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409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409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409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409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409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409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409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409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409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409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409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409.5">
      <c r="B84" s="22"/>
      <c r="C84" s="23"/>
      <c r="D84" s="24"/>
      <c r="E84" s="25"/>
      <c r="F84" s="25"/>
      <c r="G84" s="25"/>
      <c r="H84" s="25"/>
      <c r="I84" s="25"/>
    </row>
    <row r="85" spans="2:9" ht="409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1301980.77</v>
      </c>
      <c r="F85" s="21">
        <f t="shared" si="12"/>
        <v>1301980.77</v>
      </c>
      <c r="G85" s="21">
        <f>G86+G104+G94+G114+G124+G134+G138+G147+G151</f>
        <v>1299637.0999999999</v>
      </c>
      <c r="H85" s="21">
        <f>H86+H104+H94+H114+H124+H134+H138+H147+H151</f>
        <v>1298105.8399999999</v>
      </c>
      <c r="I85" s="21">
        <f t="shared" si="12"/>
        <v>2343.6700000001583</v>
      </c>
    </row>
    <row r="86" spans="2:9" ht="409.5">
      <c r="B86" s="3" t="s">
        <v>12</v>
      </c>
      <c r="C86" s="9"/>
      <c r="D86" s="15">
        <f>SUM(D87:D93)</f>
        <v>0</v>
      </c>
      <c r="E86" s="15">
        <f>SUM(E87:E93)</f>
        <v>111891.76</v>
      </c>
      <c r="F86" s="15">
        <f>SUM(F87:F93)</f>
        <v>111891.76</v>
      </c>
      <c r="G86" s="15">
        <f>SUM(G87:G93)</f>
        <v>111891.76</v>
      </c>
      <c r="H86" s="15">
        <f>SUM(H87:H93)</f>
        <v>111891.76</v>
      </c>
      <c r="I86" s="16">
        <f aca="true" t="shared" si="13" ref="I86:I149">F86-G86</f>
        <v>0</v>
      </c>
    </row>
    <row r="87" spans="2:9" ht="409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409.5">
      <c r="B88" s="13" t="s">
        <v>14</v>
      </c>
      <c r="C88" s="11"/>
      <c r="D88" s="15">
        <v>0</v>
      </c>
      <c r="E88" s="16">
        <v>111891.76</v>
      </c>
      <c r="F88" s="15">
        <f t="shared" si="14"/>
        <v>111891.76</v>
      </c>
      <c r="G88" s="16">
        <v>111891.76</v>
      </c>
      <c r="H88" s="16">
        <v>111891.76</v>
      </c>
      <c r="I88" s="16">
        <f t="shared" si="13"/>
        <v>0</v>
      </c>
    </row>
    <row r="89" spans="2:9" ht="409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409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409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409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409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409.5">
      <c r="B94" s="3" t="s">
        <v>20</v>
      </c>
      <c r="C94" s="9"/>
      <c r="D94" s="15">
        <f>SUM(D95:D103)</f>
        <v>0</v>
      </c>
      <c r="E94" s="15">
        <f>SUM(E95:E103)</f>
        <v>1101433.11</v>
      </c>
      <c r="F94" s="15">
        <f>SUM(F95:F103)</f>
        <v>1101433.11</v>
      </c>
      <c r="G94" s="15">
        <f>SUM(G95:G103)</f>
        <v>1099089.44</v>
      </c>
      <c r="H94" s="15">
        <f>SUM(H95:H103)</f>
        <v>1099089.44</v>
      </c>
      <c r="I94" s="16">
        <f t="shared" si="13"/>
        <v>2343.6700000001583</v>
      </c>
    </row>
    <row r="95" spans="2:9" ht="409.5">
      <c r="B95" s="13" t="s">
        <v>21</v>
      </c>
      <c r="C95" s="11"/>
      <c r="D95" s="15">
        <v>0</v>
      </c>
      <c r="E95" s="16">
        <v>950933.77</v>
      </c>
      <c r="F95" s="15">
        <f t="shared" si="14"/>
        <v>950933.77</v>
      </c>
      <c r="G95" s="16">
        <v>948590.1</v>
      </c>
      <c r="H95" s="16">
        <v>948590.1</v>
      </c>
      <c r="I95" s="16">
        <f t="shared" si="13"/>
        <v>2343.670000000042</v>
      </c>
    </row>
    <row r="96" spans="2:9" ht="409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409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409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409.5">
      <c r="B99" s="13" t="s">
        <v>25</v>
      </c>
      <c r="C99" s="11"/>
      <c r="D99" s="15">
        <v>0</v>
      </c>
      <c r="E99" s="16">
        <v>150499.34</v>
      </c>
      <c r="F99" s="15">
        <f t="shared" si="14"/>
        <v>150499.34</v>
      </c>
      <c r="G99" s="16">
        <v>150499.34</v>
      </c>
      <c r="H99" s="16">
        <v>150499.34</v>
      </c>
      <c r="I99" s="16">
        <f t="shared" si="13"/>
        <v>0</v>
      </c>
    </row>
    <row r="100" spans="2:9" ht="409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409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409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409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409.5">
      <c r="B104" s="3" t="s">
        <v>30</v>
      </c>
      <c r="C104" s="9"/>
      <c r="D104" s="15">
        <f>SUM(D105:D113)</f>
        <v>0</v>
      </c>
      <c r="E104" s="15">
        <f>SUM(E105:E113)</f>
        <v>80655.90000000001</v>
      </c>
      <c r="F104" s="15">
        <f>SUM(F105:F113)</f>
        <v>80655.90000000001</v>
      </c>
      <c r="G104" s="15">
        <f>SUM(G105:G113)</f>
        <v>80655.90000000001</v>
      </c>
      <c r="H104" s="15">
        <f>SUM(H105:H113)</f>
        <v>79124.64</v>
      </c>
      <c r="I104" s="16">
        <f t="shared" si="13"/>
        <v>0</v>
      </c>
    </row>
    <row r="105" spans="2:9" ht="409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409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409.5">
      <c r="B107" s="13" t="s">
        <v>33</v>
      </c>
      <c r="C107" s="11"/>
      <c r="D107" s="15">
        <v>0</v>
      </c>
      <c r="E107" s="16">
        <v>30000</v>
      </c>
      <c r="F107" s="16">
        <f t="shared" si="15"/>
        <v>30000</v>
      </c>
      <c r="G107" s="16">
        <v>30000</v>
      </c>
      <c r="H107" s="16">
        <v>30000</v>
      </c>
      <c r="I107" s="16">
        <f t="shared" si="13"/>
        <v>0</v>
      </c>
    </row>
    <row r="108" spans="2:9" ht="409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409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409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409.5">
      <c r="B111" s="13" t="s">
        <v>37</v>
      </c>
      <c r="C111" s="11"/>
      <c r="D111" s="15">
        <v>0</v>
      </c>
      <c r="E111" s="16">
        <v>36640.66</v>
      </c>
      <c r="F111" s="16">
        <f t="shared" si="15"/>
        <v>36640.66</v>
      </c>
      <c r="G111" s="16">
        <v>36640.66</v>
      </c>
      <c r="H111" s="16">
        <v>35266.64</v>
      </c>
      <c r="I111" s="16">
        <f t="shared" si="13"/>
        <v>0</v>
      </c>
    </row>
    <row r="112" spans="2:9" ht="409.5">
      <c r="B112" s="13" t="s">
        <v>38</v>
      </c>
      <c r="C112" s="11"/>
      <c r="D112" s="15">
        <v>0</v>
      </c>
      <c r="E112" s="16">
        <v>10660</v>
      </c>
      <c r="F112" s="16">
        <f t="shared" si="15"/>
        <v>10660</v>
      </c>
      <c r="G112" s="16">
        <v>10660</v>
      </c>
      <c r="H112" s="16">
        <v>10660</v>
      </c>
      <c r="I112" s="16">
        <f t="shared" si="13"/>
        <v>0</v>
      </c>
    </row>
    <row r="113" spans="2:9" ht="409.5">
      <c r="B113" s="13" t="s">
        <v>39</v>
      </c>
      <c r="C113" s="11"/>
      <c r="D113" s="15">
        <v>0</v>
      </c>
      <c r="E113" s="16">
        <v>3355.24</v>
      </c>
      <c r="F113" s="16">
        <f t="shared" si="15"/>
        <v>3355.24</v>
      </c>
      <c r="G113" s="16">
        <v>3355.24</v>
      </c>
      <c r="H113" s="16">
        <v>3198</v>
      </c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8000</v>
      </c>
      <c r="F114" s="15">
        <f>SUM(F115:F123)</f>
        <v>8000</v>
      </c>
      <c r="G114" s="15">
        <f>SUM(G115:G123)</f>
        <v>8000</v>
      </c>
      <c r="H114" s="15">
        <f>SUM(H115:H123)</f>
        <v>8000</v>
      </c>
      <c r="I114" s="16">
        <f t="shared" si="13"/>
        <v>0</v>
      </c>
    </row>
    <row r="115" spans="2:9" ht="409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409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409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409.5">
      <c r="B118" s="13" t="s">
        <v>44</v>
      </c>
      <c r="C118" s="11"/>
      <c r="D118" s="15">
        <v>0</v>
      </c>
      <c r="E118" s="16">
        <v>8000</v>
      </c>
      <c r="F118" s="16">
        <f t="shared" si="16"/>
        <v>8000</v>
      </c>
      <c r="G118" s="16">
        <v>8000</v>
      </c>
      <c r="H118" s="16">
        <v>8000</v>
      </c>
      <c r="I118" s="16">
        <f t="shared" si="13"/>
        <v>0</v>
      </c>
    </row>
    <row r="119" spans="2:9" ht="409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409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409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409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409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409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409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409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409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409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409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409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409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409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409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409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409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409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409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409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409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409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409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409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409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409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409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409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409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409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409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409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409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409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409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409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409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409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409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409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409.5">
      <c r="B159" s="3"/>
      <c r="C159" s="9"/>
      <c r="D159" s="15"/>
      <c r="E159" s="16"/>
      <c r="F159" s="16"/>
      <c r="G159" s="16"/>
      <c r="H159" s="16"/>
      <c r="I159" s="16"/>
    </row>
    <row r="160" spans="2:9" ht="409.5">
      <c r="B160" s="4" t="s">
        <v>86</v>
      </c>
      <c r="C160" s="10"/>
      <c r="D160" s="14">
        <f aca="true" t="shared" si="21" ref="D160:I160">D10+D85</f>
        <v>104022152</v>
      </c>
      <c r="E160" s="14">
        <f t="shared" si="21"/>
        <v>8874511.77</v>
      </c>
      <c r="F160" s="14">
        <f t="shared" si="21"/>
        <v>112896663.76999998</v>
      </c>
      <c r="G160" s="14">
        <f t="shared" si="21"/>
        <v>105723985.25999999</v>
      </c>
      <c r="H160" s="14">
        <f t="shared" si="21"/>
        <v>97772345.82</v>
      </c>
      <c r="I160" s="14">
        <f t="shared" si="21"/>
        <v>7172678.510000002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2016-12-20T19:53:14Z</cp:lastPrinted>
  <dcterms:created xsi:type="dcterms:W3CDTF">2016-10-11T20:25:15Z</dcterms:created>
  <dcterms:modified xsi:type="dcterms:W3CDTF">2023-03-02T18:28:29Z</dcterms:modified>
  <cp:category/>
  <cp:version/>
  <cp:contentType/>
  <cp:contentStatus/>
</cp:coreProperties>
</file>